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6\26 MTA010-012M MAINTENANCE TOITURES 3 CAMPUS\DCE\DCE RENNES\"/>
    </mc:Choice>
  </mc:AlternateContent>
  <xr:revisionPtr revIDLastSave="0" documentId="13_ncr:1_{3C154282-419C-484B-BD7D-B737FBCBAB1A}" xr6:coauthVersionLast="47" xr6:coauthVersionMax="47" xr10:uidLastSave="{00000000-0000-0000-0000-000000000000}"/>
  <workbookProtection lockStructure="1"/>
  <bookViews>
    <workbookView xWindow="-120" yWindow="-120" windowWidth="29040" windowHeight="15720"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 name="_xlnm.Print_Area" localSheetId="0">BPU!$A$1:$K$122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I115" i="1"/>
  <c r="I107" i="1"/>
  <c r="I99" i="1"/>
  <c r="I91" i="1"/>
  <c r="I82" i="1"/>
  <c r="I74" i="1"/>
  <c r="I65" i="1"/>
  <c r="I57" i="1"/>
  <c r="I49" i="1"/>
  <c r="I41" i="1"/>
  <c r="I33" i="1"/>
  <c r="I25" i="1"/>
  <c r="I17" i="1"/>
  <c r="I9" i="1"/>
  <c r="I40" i="1"/>
  <c r="I16" i="1"/>
  <c r="I70" i="1"/>
  <c r="I38" i="1"/>
  <c r="I14" i="1"/>
  <c r="I116" i="1"/>
  <c r="I58" i="1"/>
  <c r="I26" i="1"/>
  <c r="I114" i="1"/>
  <c r="I106" i="1"/>
  <c r="I98" i="1"/>
  <c r="I90" i="1"/>
  <c r="I81" i="1"/>
  <c r="I72" i="1"/>
  <c r="I64" i="1"/>
  <c r="I56" i="1"/>
  <c r="I48" i="1"/>
  <c r="I32" i="1"/>
  <c r="I24" i="1"/>
  <c r="I8" i="1"/>
  <c r="I112" i="1"/>
  <c r="I96" i="1"/>
  <c r="I87" i="1"/>
  <c r="I62" i="1"/>
  <c r="I46" i="1"/>
  <c r="I22" i="1"/>
  <c r="I50" i="1"/>
  <c r="I10" i="1"/>
  <c r="I113" i="1"/>
  <c r="I105" i="1"/>
  <c r="I97" i="1"/>
  <c r="I89" i="1"/>
  <c r="I80" i="1"/>
  <c r="I71" i="1"/>
  <c r="I63" i="1"/>
  <c r="I55" i="1"/>
  <c r="I47" i="1"/>
  <c r="I39" i="1"/>
  <c r="I31" i="1"/>
  <c r="I23" i="1"/>
  <c r="I15" i="1"/>
  <c r="I7" i="1"/>
  <c r="I104" i="1"/>
  <c r="I79" i="1"/>
  <c r="I54" i="1"/>
  <c r="I30" i="1"/>
  <c r="I6" i="1"/>
  <c r="I100" i="1"/>
  <c r="I111" i="1"/>
  <c r="I103" i="1"/>
  <c r="I95" i="1"/>
  <c r="I86" i="1"/>
  <c r="I78" i="1"/>
  <c r="I69" i="1"/>
  <c r="I61" i="1"/>
  <c r="I53" i="1"/>
  <c r="I45" i="1"/>
  <c r="I37" i="1"/>
  <c r="I29" i="1"/>
  <c r="I21" i="1"/>
  <c r="I13" i="1"/>
  <c r="I5" i="1"/>
  <c r="I20" i="1"/>
  <c r="I117" i="1"/>
  <c r="I101" i="1"/>
  <c r="I84" i="1"/>
  <c r="I67" i="1"/>
  <c r="I51" i="1"/>
  <c r="I35" i="1"/>
  <c r="I19" i="1"/>
  <c r="I108" i="1"/>
  <c r="I83" i="1"/>
  <c r="I66" i="1"/>
  <c r="I34" i="1"/>
  <c r="I110" i="1"/>
  <c r="I102" i="1"/>
  <c r="I94" i="1"/>
  <c r="I85" i="1"/>
  <c r="I77" i="1"/>
  <c r="I68" i="1"/>
  <c r="I60" i="1"/>
  <c r="I52" i="1"/>
  <c r="I44" i="1"/>
  <c r="I36" i="1"/>
  <c r="I28" i="1"/>
  <c r="I12" i="1"/>
  <c r="I109" i="1"/>
  <c r="I93" i="1"/>
  <c r="I76" i="1"/>
  <c r="I59" i="1"/>
  <c r="I43" i="1"/>
  <c r="I27" i="1"/>
  <c r="I11" i="1"/>
  <c r="I92" i="1"/>
  <c r="I75" i="1"/>
  <c r="I42" i="1"/>
  <c r="I18" i="1"/>
  <c r="E14" i="2" l="1"/>
  <c r="G4" i="2"/>
  <c r="E15" i="2" s="1"/>
  <c r="E16" i="2" s="1"/>
</calcChain>
</file>

<file path=xl/sharedStrings.xml><?xml version="1.0" encoding="utf-8"?>
<sst xmlns="http://schemas.openxmlformats.org/spreadsheetml/2006/main" count="603" uniqueCount="260">
  <si>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</si>
  <si>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</si>
  <si>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</si>
  <si>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</si>
  <si>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</si>
  <si>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</si>
  <si>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</si>
  <si>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</si>
  <si>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</si>
  <si>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</si>
  <si>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</si>
  <si>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</si>
  <si>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</si>
  <si>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</si>
  <si>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</si>
  <si>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</si>
  <si>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</si>
  <si>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</si>
  <si>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</si>
  <si>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</si>
  <si>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</si>
  <si>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</si>
  <si>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</si>
  <si>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</si>
  <si>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</si>
  <si>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</si>
  <si>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</si>
  <si>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</si>
  <si>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</si>
  <si>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</si>
  <si>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</si>
  <si>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</si>
  <si>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</si>
  <si>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</si>
  <si>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</si>
  <si>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</si>
  <si>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</si>
  <si>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</si>
  <si>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</si>
  <si>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</si>
  <si>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</si>
  <si>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</si>
  <si>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</si>
  <si>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</si>
  <si>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</si>
  <si>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</si>
  <si>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</si>
  <si>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</si>
  <si>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</si>
  <si>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</si>
  <si>
    <t>Nota : les prix unitaires indiqués ci-après comprennent les coûts de déplacement, d'installation de chantier, de mise en sécurité et de main d'oeuvre.</t>
  </si>
  <si>
    <t>TOITURES TERRASSES</t>
  </si>
  <si>
    <t>Travaux de recherche d'infiltration :</t>
  </si>
  <si>
    <t>1.0.1</t>
  </si>
  <si>
    <t>BPU</t>
  </si>
  <si>
    <t>Recherche de fuite visuelle</t>
  </si>
  <si>
    <t>forfait</t>
  </si>
  <si>
    <t>1.0.2</t>
  </si>
  <si>
    <t>1.0.3</t>
  </si>
  <si>
    <t>Recherche de fuite par fumigènes en un point</t>
  </si>
  <si>
    <t>1.0.4</t>
  </si>
  <si>
    <t>Recherche de fuite par hydrogène</t>
  </si>
  <si>
    <t>Toiture terrasse inaccessible - protection graviers</t>
  </si>
  <si>
    <t>Recherche de fuite par un autre procédé (colorant, jet d'eau...)</t>
  </si>
  <si>
    <t>1.1.1</t>
  </si>
  <si>
    <t>m2</t>
  </si>
  <si>
    <t>Enlévement protection graviers sans réemploi - évacuation</t>
  </si>
  <si>
    <t>1.1.2</t>
  </si>
  <si>
    <t>Toiture terrasse inaccessible - autoprotégée</t>
  </si>
  <si>
    <t>Enlévement protection graviers avec mise en dépôt pour réemploi</t>
  </si>
  <si>
    <t>1.2.1</t>
  </si>
  <si>
    <t>1.2.2</t>
  </si>
  <si>
    <t>Balayage des terrasses</t>
  </si>
  <si>
    <t>Toiture terrasse accessible - protection dure</t>
  </si>
  <si>
    <t>Scarification des gonfles et reprise des boursouflures</t>
  </si>
  <si>
    <t>1.3.1</t>
  </si>
  <si>
    <t>1.3.2</t>
  </si>
  <si>
    <t>Dépose protection dalle sur plots sans réemploi - évacuation</t>
  </si>
  <si>
    <t>Travaux de dépose d'étanchéité sur terrasse</t>
  </si>
  <si>
    <t>Dépose protection dalle sur plots pour réemploi - stockage</t>
  </si>
  <si>
    <t>1.4.1</t>
  </si>
  <si>
    <t>1.4.2</t>
  </si>
  <si>
    <t>Dépose complexe d'étanchéité multicouche existant</t>
  </si>
  <si>
    <t>1.4.3</t>
  </si>
  <si>
    <t>Dépose isolation existante</t>
  </si>
  <si>
    <t>1.4.4</t>
  </si>
  <si>
    <t>Dépose pare-vapeur</t>
  </si>
  <si>
    <t>ml</t>
  </si>
  <si>
    <t>Arrachage relevés d'étanchéité ou retombées</t>
  </si>
  <si>
    <t>1.4.5</t>
  </si>
  <si>
    <t>1.4.6</t>
  </si>
  <si>
    <t>Arrachage joint de dilatation sur doubles costières béton</t>
  </si>
  <si>
    <t>1.4.7</t>
  </si>
  <si>
    <t>Arrachage étanchéité sur cheneau developpé de 0,5m</t>
  </si>
  <si>
    <t>Travaux de reprise d'étanchéité conservée</t>
  </si>
  <si>
    <t>Vérification du pare-vapeur existant, balayage et reprise ponctuelle</t>
  </si>
  <si>
    <t>1.5.1</t>
  </si>
  <si>
    <t>1.5.2</t>
  </si>
  <si>
    <t>Grattage et assèchement en surface de l'étanchéité conservée</t>
  </si>
  <si>
    <t>1.5.3</t>
  </si>
  <si>
    <t>Mise à plat de l'étanchéité reprise de boursouflures</t>
  </si>
  <si>
    <t>Travaux de dépose d'accessoires d'étanchéité</t>
  </si>
  <si>
    <t>Délardage des relevés d'étanchéité</t>
  </si>
  <si>
    <t>1.6.1</t>
  </si>
  <si>
    <t>1.6.2</t>
  </si>
  <si>
    <t>Dépose des évacuations d'eau pluviale existantes : EEP, TP</t>
  </si>
  <si>
    <t>1.6.3</t>
  </si>
  <si>
    <t>Dépose des sorties de ventilation existantes</t>
  </si>
  <si>
    <t>1.6.4</t>
  </si>
  <si>
    <t>Dépose des bandes de rive</t>
  </si>
  <si>
    <t>1.6.5</t>
  </si>
  <si>
    <t>Dépose des solins</t>
  </si>
  <si>
    <t>1.6.6</t>
  </si>
  <si>
    <t>Dépose des couvertines</t>
  </si>
  <si>
    <t>1.6.7</t>
  </si>
  <si>
    <t>Dépose des crosses</t>
  </si>
  <si>
    <t>Travaux de rénovation de l'étanchéité</t>
  </si>
  <si>
    <t>Dépose de couvre-joint de dilatation</t>
  </si>
  <si>
    <t>1.7.1</t>
  </si>
  <si>
    <t>1.7.2</t>
  </si>
  <si>
    <t>Pare-vapeur</t>
  </si>
  <si>
    <t>1.7.3</t>
  </si>
  <si>
    <t>Isolation thermique support d'étanchéité</t>
  </si>
  <si>
    <t>1.7.4</t>
  </si>
  <si>
    <t>Isolation polyuréthane 40mm</t>
  </si>
  <si>
    <t>1.7.5</t>
  </si>
  <si>
    <t>Isolation polyuréthane 60mm</t>
  </si>
  <si>
    <t>1.7.6</t>
  </si>
  <si>
    <t>Isolation polyuréthane &gt; à 60mm</t>
  </si>
  <si>
    <t>1.7.7</t>
  </si>
  <si>
    <t>Isolation laine de roche 40mm</t>
  </si>
  <si>
    <t>1.7.8</t>
  </si>
  <si>
    <t>Isolation laine de roche 60mm</t>
  </si>
  <si>
    <t>Revêtement d'étanchéité</t>
  </si>
  <si>
    <t>Isolation laine de roche &gt; à 60mm</t>
  </si>
  <si>
    <t>1.8.1</t>
  </si>
  <si>
    <t>1.8.2</t>
  </si>
  <si>
    <t>Etanchéité par chape bitumeuse monocouche autoprotégée</t>
  </si>
  <si>
    <t>1.8.3</t>
  </si>
  <si>
    <t>Etanchéité par chape bitumeuse bicouche autoprotégée</t>
  </si>
  <si>
    <t>1.8.4</t>
  </si>
  <si>
    <t>Etanchéité par chape bitumeuse monocouche sous protection</t>
  </si>
  <si>
    <t>Protection de l'étanchéité</t>
  </si>
  <si>
    <t>Etanchéité par chape bitumeuse bicouche sous protection</t>
  </si>
  <si>
    <t>1.9.1</t>
  </si>
  <si>
    <t>1.9.2</t>
  </si>
  <si>
    <t>Fourniture et pose de gravier épaisseur 4cm</t>
  </si>
  <si>
    <t>1.9.3</t>
  </si>
  <si>
    <t>Réemploi et repose de gravier épaisseur 4cm</t>
  </si>
  <si>
    <t>1.9.4</t>
  </si>
  <si>
    <t>Fourniture et pose de dalles gravillonnées 40x40cm sur plots</t>
  </si>
  <si>
    <t>Etanchéité des relevés</t>
  </si>
  <si>
    <t>Réemploi et repose de dalles gravillonnées</t>
  </si>
  <si>
    <t>1.10.1</t>
  </si>
  <si>
    <t>1.10.2</t>
  </si>
  <si>
    <t>Relevés et retombées d'étanchéité autoprotégés ht&lt; à 30cm</t>
  </si>
  <si>
    <t>1.10.3</t>
  </si>
  <si>
    <t>Relevés et retombées d'étanchéité autoprotégés ht&gt; à 30cm</t>
  </si>
  <si>
    <t>1.10.4</t>
  </si>
  <si>
    <t>Relevés et retombées avec fourniture de costière métallique</t>
  </si>
  <si>
    <t>1.10.5</t>
  </si>
  <si>
    <t>Habillage d'acrotère par couvertine aluminium laqué RAL (coloris au choix du MOA) - Développé alu &lt; à 0,30 m</t>
  </si>
  <si>
    <t>1.10.6</t>
  </si>
  <si>
    <t>Habillage d'acrotère par couvertine aluminium laqué RAL (coloris au choix du MOA) - Développé alu entre 0,30 m et 0,50 m</t>
  </si>
  <si>
    <t>Joint de dilatation</t>
  </si>
  <si>
    <t>Habillage d'acrotère par couvertine aluminium laqué RAL (coloris au choix du MOA) - Développé alu  &gt; à 0,50 m</t>
  </si>
  <si>
    <t>1.11.1</t>
  </si>
  <si>
    <t>1.11.2</t>
  </si>
  <si>
    <t>Sur doubles costières béton ou acier</t>
  </si>
  <si>
    <t>Sur costière béton ou acier adossée à un bâtiment</t>
  </si>
  <si>
    <t>1.12.1</t>
  </si>
  <si>
    <t>1.12.2</t>
  </si>
  <si>
    <t>Bandes de rive</t>
  </si>
  <si>
    <t>Evacuation pluviale</t>
  </si>
  <si>
    <t>Bandes de solin</t>
  </si>
  <si>
    <t>1.13.1</t>
  </si>
  <si>
    <t>1.13.2</t>
  </si>
  <si>
    <t>Evacuation pluviale cylindrique diamètre &lt; à 100mm</t>
  </si>
  <si>
    <t>1.13.3</t>
  </si>
  <si>
    <t>Evacuation pluviale cylindrique diamètre &gt; à 100mm</t>
  </si>
  <si>
    <t>1.13.4</t>
  </si>
  <si>
    <t>Evacuation pluviale tronconique diamètre &gt; à 100mm</t>
  </si>
  <si>
    <t>1.13.5</t>
  </si>
  <si>
    <t>1.13.6</t>
  </si>
  <si>
    <t>Crapaudines en acier galvanisé</t>
  </si>
  <si>
    <t>1.13.7</t>
  </si>
  <si>
    <t>Pare graviers en acier galvanisé</t>
  </si>
  <si>
    <t>1.13.8</t>
  </si>
  <si>
    <t>Trop plein</t>
  </si>
  <si>
    <t>1.13.9</t>
  </si>
  <si>
    <t>Sortie de ventilation diamètre &lt; à 200mm</t>
  </si>
  <si>
    <t>1.13.10</t>
  </si>
  <si>
    <t>Sortie de ventilation diamètre &gt; à 200mm</t>
  </si>
  <si>
    <t>1.13.11</t>
  </si>
  <si>
    <t>Crosse cuivre (y compris reprise d'étanchéité)</t>
  </si>
  <si>
    <t>1.13.12</t>
  </si>
  <si>
    <t>Nettoyage des cheneaux / gouttières</t>
  </si>
  <si>
    <t>1.13.13</t>
  </si>
  <si>
    <t>Réparation de jonction de cheneau à la résine fibré, compris préparation du support</t>
  </si>
  <si>
    <t>Désemfumage - Aération - Puits de lumière</t>
  </si>
  <si>
    <t>Etanchéité sur chéneau à la résine fibré (developpé de 0,50 m), compris préparation du support</t>
  </si>
  <si>
    <t>1.14.1</t>
  </si>
  <si>
    <t xml:space="preserve">PROTECTION ARDOISES </t>
  </si>
  <si>
    <t>Remplacement de plaque poycarbonate alvéolaire avec traitement anti UV (épaisseur et teinte à adapter en fonction de l'existant)</t>
  </si>
  <si>
    <t>2.0.1</t>
  </si>
  <si>
    <t>2.0.2</t>
  </si>
  <si>
    <t>Remplacement d'ardoise manquante ou cassée</t>
  </si>
  <si>
    <t>2.0.3</t>
  </si>
  <si>
    <t>2.0.4</t>
  </si>
  <si>
    <t>Remplacement de faîtage</t>
  </si>
  <si>
    <t>2.0.5</t>
  </si>
  <si>
    <t>Remplacement de noues zinc</t>
  </si>
  <si>
    <t>2.0.6</t>
  </si>
  <si>
    <t>Remplacement de bande de rive en ardoise</t>
  </si>
  <si>
    <t>2.1.1</t>
  </si>
  <si>
    <t>Remplacement de chatière zinc</t>
  </si>
  <si>
    <t>2.1.2</t>
  </si>
  <si>
    <t>Remplacement de gouttière nantaise zinc</t>
  </si>
  <si>
    <t>2.1.3</t>
  </si>
  <si>
    <t>Remplacement de gouttière demi-ronde zinc</t>
  </si>
  <si>
    <t>2.1.4</t>
  </si>
  <si>
    <t>Remplacement de descente EP zinc diamètre &lt; à 100 mm</t>
  </si>
  <si>
    <t>2.1.5</t>
  </si>
  <si>
    <t>Remplacement de descente EP zinc diamètre &gt; à 100 mm</t>
  </si>
  <si>
    <t>2.1.6</t>
  </si>
  <si>
    <t>Remplacement de naissance de gouttière zinc diamètre &lt; à 100 mm</t>
  </si>
  <si>
    <t>2.1.7</t>
  </si>
  <si>
    <t>Remplacement de naissance de gouttière zinc diamètre &gt; à 100 mm</t>
  </si>
  <si>
    <t>2.1.8</t>
  </si>
  <si>
    <t>Remplacement de colliers de descente EP</t>
  </si>
  <si>
    <t>2.1.9</t>
  </si>
  <si>
    <t>Remplacement de dauphin en fonte diamètre &lt; à 100 mm</t>
  </si>
  <si>
    <t>2.1.10</t>
  </si>
  <si>
    <t>Remplacement de dauphin en fonte diamètre &gt; à 100 mm</t>
  </si>
  <si>
    <t>2.1.11</t>
  </si>
  <si>
    <t>Fourniture et pose de crapaudine de gouttière diamètre &lt; à 100 mm</t>
  </si>
  <si>
    <t>MOYENS D'ACCES (compris installation, repli, protections complémentaires)</t>
  </si>
  <si>
    <t>Fourniture et pose de crapaudine de gouttière diamètre &gt; à 100 mm</t>
  </si>
  <si>
    <t>3.0.1</t>
  </si>
  <si>
    <t>jour</t>
  </si>
  <si>
    <t>Nacelle ht&lt; à 12m</t>
  </si>
  <si>
    <t>3.0.2</t>
  </si>
  <si>
    <t>3.0.3</t>
  </si>
  <si>
    <t>Nacelle ht&gt; à 12m</t>
  </si>
  <si>
    <t>3.0.4</t>
  </si>
  <si>
    <t>Grue mobile ht&lt; à 18m</t>
  </si>
  <si>
    <t>3.0.5</t>
  </si>
  <si>
    <t>Grue mobile ht&gt; à 18m</t>
  </si>
  <si>
    <t>Autres prestations :</t>
  </si>
  <si>
    <t>Chariot élévateur</t>
  </si>
  <si>
    <t>4.0.1</t>
  </si>
  <si>
    <t>h</t>
  </si>
  <si>
    <t>Travaux hors bordereau - Main d'œuvre</t>
  </si>
  <si>
    <t xml:space="preserve">Les prix unitaires doivent être mentionnés avec 2 chiffres après la virgule. </t>
  </si>
  <si>
    <t>1.13.14</t>
  </si>
  <si>
    <t>1.12.3</t>
  </si>
  <si>
    <t>Bande de rive, solin et silicone</t>
  </si>
  <si>
    <t>Etanchéité sur chéneau à la tôle plastée (developpé de 0,50 m), compris préparation du support</t>
  </si>
  <si>
    <t>Réfection linéaire de joint silicone</t>
  </si>
  <si>
    <t>OFFRE - BPU
  “prestations de maintenance des toitures de IMT Atlantique campus de Brest, Nantes et Rennes - Lot 3 - Maintenance toiture campus Rennes”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</si>
</sst>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s>
  <fonts count="31"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rgb="FFFFFF00"/>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0" fillId="32" borderId="7" applyNumberFormat="0" applyFont="0" applyAlignment="0" applyProtection="0"/>
    <xf numFmtId="0" fontId="21" fillId="27" borderId="8" applyNumberFormat="0" applyAlignment="0" applyProtection="0"/>
    <xf numFmtId="9" fontId="30" fillId="0" borderId="0" applyFont="0" applyFill="0" applyBorder="0" applyAlignment="0" applyProtection="0"/>
    <xf numFmtId="0" fontId="30"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14">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pplyProtection="1">
      <alignment horizontal="left" vertical="top"/>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lignment horizontal="center" wrapText="1"/>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pplyProtection="1">
      <alignment horizontal="right" indent="1"/>
      <protection locked="0"/>
    </xf>
    <xf numFmtId="49" fontId="1" fillId="0" borderId="0" xfId="0" applyNumberFormat="1" applyFont="1" applyFill="1" applyBorder="1" applyAlignment="1" applyProtection="1">
      <alignment vertical="center"/>
    </xf>
    <xf numFmtId="49" fontId="2" fillId="0" borderId="0" xfId="0" applyNumberFormat="1" applyFont="1" applyFill="1" applyBorder="1" applyAlignment="1" applyProtection="1">
      <alignment horizontal="left" vertical="center"/>
    </xf>
    <xf numFmtId="166" fontId="2" fillId="0" borderId="0" xfId="0" applyNumberFormat="1" applyFont="1" applyFill="1" applyBorder="1" applyAlignment="1" applyProtection="1">
      <alignment horizontal="right" vertical="center"/>
    </xf>
    <xf numFmtId="167" fontId="2" fillId="0" borderId="0"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left" vertical="center"/>
    </xf>
    <xf numFmtId="166" fontId="1" fillId="0" borderId="0" xfId="0" applyNumberFormat="1" applyFont="1" applyFill="1" applyBorder="1" applyAlignment="1" applyProtection="1">
      <alignment horizontal="right" vertical="center"/>
    </xf>
    <xf numFmtId="166" fontId="4" fillId="0" borderId="0" xfId="0" applyNumberFormat="1" applyFont="1" applyFill="1" applyBorder="1" applyAlignment="1" applyProtection="1">
      <alignment horizontal="right" vertical="center"/>
    </xf>
    <xf numFmtId="167" fontId="3" fillId="0" borderId="0" xfId="0" applyNumberFormat="1" applyFont="1" applyFill="1" applyBorder="1" applyAlignment="1" applyProtection="1">
      <alignment horizontal="right" vertical="center"/>
    </xf>
    <xf numFmtId="49" fontId="1" fillId="33" borderId="10" xfId="0" applyNumberFormat="1" applyFont="1" applyFill="1" applyBorder="1" applyAlignment="1" applyProtection="1">
      <alignment vertical="center" wrapText="1"/>
    </xf>
    <xf numFmtId="49" fontId="1" fillId="33" borderId="11" xfId="0" applyNumberFormat="1" applyFont="1" applyFill="1" applyBorder="1" applyAlignment="1" applyProtection="1">
      <alignment horizontal="center" vertical="center"/>
    </xf>
    <xf numFmtId="166" fontId="1" fillId="33" borderId="11" xfId="0" applyNumberFormat="1" applyFont="1" applyFill="1" applyBorder="1" applyAlignment="1" applyProtection="1">
      <alignment horizontal="right" vertical="center"/>
    </xf>
    <xf numFmtId="166" fontId="1" fillId="33" borderId="11" xfId="0" applyNumberFormat="1" applyFont="1" applyFill="1" applyBorder="1" applyAlignment="1" applyProtection="1">
      <alignment horizontal="center" vertical="center"/>
    </xf>
    <xf numFmtId="49" fontId="1" fillId="33" borderId="12" xfId="0" applyNumberFormat="1" applyFont="1" applyFill="1" applyBorder="1" applyAlignment="1" applyProtection="1">
      <alignment horizontal="center" vertical="center"/>
    </xf>
    <xf numFmtId="167" fontId="1" fillId="33" borderId="13"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center" vertical="center"/>
    </xf>
    <xf numFmtId="49" fontId="2" fillId="0" borderId="14" xfId="0" applyNumberFormat="1" applyFont="1" applyFill="1" applyBorder="1" applyAlignment="1" applyProtection="1">
      <alignment vertical="center" wrapText="1"/>
      <protection locked="0"/>
    </xf>
    <xf numFmtId="0" fontId="2" fillId="0" borderId="15" xfId="0" applyFont="1" applyFill="1" applyBorder="1" applyAlignment="1" applyProtection="1">
      <alignment horizontal="center" vertical="center"/>
      <protection locked="0"/>
    </xf>
    <xf numFmtId="166" fontId="2" fillId="0" borderId="15" xfId="0" applyNumberFormat="1" applyFont="1" applyFill="1" applyBorder="1" applyAlignment="1" applyProtection="1">
      <alignment horizontal="right" vertical="center"/>
      <protection locked="0"/>
    </xf>
    <xf numFmtId="49" fontId="2" fillId="0" borderId="15" xfId="0" applyNumberFormat="1" applyFont="1" applyFill="1" applyBorder="1" applyAlignment="1" applyProtection="1">
      <alignment horizontal="left" vertical="center" wrapText="1"/>
      <protection locked="0"/>
    </xf>
    <xf numFmtId="166" fontId="2" fillId="0" borderId="15" xfId="0" applyNumberFormat="1" applyFont="1" applyFill="1" applyBorder="1" applyAlignment="1">
      <alignment horizontal="right" vertical="center"/>
    </xf>
    <xf numFmtId="10" fontId="2" fillId="0" borderId="16" xfId="0" applyNumberFormat="1" applyFont="1" applyFill="1" applyBorder="1" applyAlignment="1" applyProtection="1">
      <alignment horizontal="center" vertical="center"/>
      <protection locked="0"/>
    </xf>
    <xf numFmtId="167" fontId="2" fillId="0" borderId="17" xfId="0" applyNumberFormat="1" applyFont="1" applyFill="1" applyBorder="1" applyAlignment="1">
      <alignment horizontal="right" vertical="center"/>
    </xf>
    <xf numFmtId="0" fontId="2" fillId="0" borderId="0" xfId="0" applyFont="1" applyFill="1" applyBorder="1" applyAlignment="1">
      <alignment horizontal="center" vertical="center"/>
    </xf>
    <xf numFmtId="49" fontId="2" fillId="0" borderId="18" xfId="0" applyNumberFormat="1" applyFont="1" applyFill="1" applyBorder="1" applyAlignment="1" applyProtection="1">
      <alignment vertical="center" wrapText="1"/>
      <protection locked="0"/>
    </xf>
    <xf numFmtId="0" fontId="2" fillId="0" borderId="19" xfId="0" applyFont="1" applyFill="1" applyBorder="1" applyAlignment="1" applyProtection="1">
      <alignment horizontal="center" vertical="center"/>
      <protection locked="0"/>
    </xf>
    <xf numFmtId="166" fontId="2" fillId="0" borderId="19" xfId="0" applyNumberFormat="1" applyFont="1" applyFill="1" applyBorder="1" applyAlignment="1" applyProtection="1">
      <alignment horizontal="right" vertical="center"/>
      <protection locked="0"/>
    </xf>
    <xf numFmtId="49" fontId="2" fillId="0" borderId="19" xfId="0" applyNumberFormat="1" applyFont="1" applyFill="1" applyBorder="1" applyAlignment="1" applyProtection="1">
      <alignment horizontal="left" vertical="center" wrapText="1"/>
      <protection locked="0"/>
    </xf>
    <xf numFmtId="166" fontId="2" fillId="0" borderId="19" xfId="0" applyNumberFormat="1" applyFont="1" applyFill="1" applyBorder="1" applyAlignment="1">
      <alignment horizontal="right" vertical="center"/>
    </xf>
    <xf numFmtId="10" fontId="2" fillId="0" borderId="20" xfId="0" applyNumberFormat="1" applyFont="1" applyFill="1" applyBorder="1" applyAlignment="1" applyProtection="1">
      <alignment horizontal="center" vertical="center"/>
      <protection locked="0"/>
    </xf>
    <xf numFmtId="167" fontId="2" fillId="0" borderId="21" xfId="0" applyNumberFormat="1" applyFont="1" applyFill="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166" fontId="1" fillId="33" borderId="23" xfId="0" applyNumberFormat="1" applyFont="1" applyFill="1" applyBorder="1" applyAlignment="1" applyProtection="1">
      <alignment horizontal="right" vertical="center"/>
      <protection locked="0"/>
    </xf>
    <xf numFmtId="166" fontId="1" fillId="33" borderId="23" xfId="0" applyNumberFormat="1" applyFont="1" applyFill="1" applyBorder="1" applyAlignment="1" applyProtection="1">
      <alignment horizontal="right" vertical="center" wrapText="1"/>
      <protection locked="0"/>
    </xf>
    <xf numFmtId="166"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167" fontId="2" fillId="0" borderId="0" xfId="0" applyNumberFormat="1" applyFont="1" applyFill="1" applyBorder="1" applyAlignment="1">
      <alignment horizontal="right" vertical="center"/>
    </xf>
    <xf numFmtId="49" fontId="1" fillId="0" borderId="25"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166" fontId="1" fillId="0" borderId="0" xfId="0" applyNumberFormat="1" applyFont="1" applyFill="1" applyBorder="1" applyAlignment="1" applyProtection="1">
      <alignment horizontal="right" vertical="center"/>
      <protection locked="0"/>
    </xf>
    <xf numFmtId="166" fontId="1" fillId="0" borderId="0" xfId="0" applyNumberFormat="1" applyFont="1" applyFill="1" applyBorder="1" applyAlignment="1" applyProtection="1">
      <alignment horizontal="right" vertical="center" wrapText="1"/>
      <protection locked="0"/>
    </xf>
    <xf numFmtId="166" fontId="1" fillId="0" borderId="0" xfId="0" applyNumberFormat="1" applyFont="1" applyFill="1" applyBorder="1" applyAlignment="1">
      <alignment horizontal="right" vertical="center"/>
    </xf>
    <xf numFmtId="10" fontId="1" fillId="0" borderId="26"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0" fillId="0" borderId="0" xfId="45" applyAlignment="1">
      <alignment vertical="top"/>
    </xf>
    <xf numFmtId="0" fontId="0" fillId="0" borderId="0" xfId="0" applyFont="1" applyAlignment="1">
      <alignment vertical="center" wrapText="1"/>
    </xf>
    <xf numFmtId="0" fontId="7" fillId="0" borderId="0" xfId="38" applyFont="1" applyAlignment="1" applyProtection="1">
      <alignment vertical="center" wrapText="1"/>
    </xf>
    <xf numFmtId="10" fontId="2" fillId="0" borderId="0" xfId="0" applyNumberFormat="1" applyFont="1" applyFill="1" applyBorder="1" applyAlignment="1" applyProtection="1">
      <alignment horizontal="center" vertical="top"/>
      <protection locked="0"/>
    </xf>
    <xf numFmtId="10" fontId="5" fillId="0" borderId="0" xfId="0" applyNumberFormat="1" applyFont="1" applyFill="1" applyBorder="1" applyAlignment="1" applyProtection="1">
      <alignment horizontal="center" vertical="top"/>
      <protection locked="0"/>
    </xf>
    <xf numFmtId="10" fontId="1" fillId="33" borderId="0" xfId="0" applyNumberFormat="1" applyFont="1" applyFill="1" applyBorder="1" applyAlignment="1" applyProtection="1">
      <alignment horizontal="center"/>
      <protection locked="0"/>
    </xf>
    <xf numFmtId="10" fontId="2" fillId="0" borderId="0" xfId="0" applyNumberFormat="1" applyFont="1" applyFill="1" applyBorder="1" applyAlignment="1" applyProtection="1">
      <alignment horizontal="center"/>
      <protection locked="0"/>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1" fillId="33" borderId="0" xfId="0" applyNumberFormat="1" applyFont="1" applyFill="1" applyBorder="1" applyAlignment="1" applyProtection="1">
      <alignment horizontal="center" wrapText="1"/>
      <protection locked="0"/>
    </xf>
    <xf numFmtId="0" fontId="30" fillId="0" borderId="0" xfId="45" applyBorder="1" applyAlignment="1">
      <alignment vertical="top" wrapText="1"/>
    </xf>
    <xf numFmtId="0" fontId="6" fillId="0" borderId="0" xfId="45" applyFont="1" applyBorder="1" applyAlignment="1">
      <alignment vertical="top" wrapText="1"/>
    </xf>
    <xf numFmtId="0" fontId="2" fillId="0" borderId="0" xfId="0" quotePrefix="1" applyNumberFormat="1" applyFont="1" applyFill="1" applyBorder="1" applyAlignment="1">
      <alignment horizontal="center"/>
    </xf>
    <xf numFmtId="0" fontId="2" fillId="0" borderId="0" xfId="0" quotePrefix="1" applyNumberFormat="1" applyFont="1" applyFill="1" applyBorder="1" applyAlignment="1">
      <alignment horizontal="left" wrapText="1"/>
    </xf>
    <xf numFmtId="0" fontId="1" fillId="0" borderId="0" xfId="0" quotePrefix="1" applyNumberFormat="1" applyFont="1" applyFill="1" applyBorder="1" applyAlignment="1">
      <alignment horizontal="center"/>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xf>
    <xf numFmtId="10" fontId="1" fillId="0" borderId="0" xfId="0" applyNumberFormat="1" applyFont="1" applyFill="1" applyBorder="1" applyAlignment="1" applyProtection="1">
      <alignment horizontal="center"/>
      <protection locked="0"/>
    </xf>
    <xf numFmtId="0" fontId="6" fillId="0" borderId="0" xfId="0" applyFont="1" applyAlignment="1"/>
    <xf numFmtId="166" fontId="27" fillId="0" borderId="0" xfId="0" applyNumberFormat="1" applyFont="1" applyFill="1" applyBorder="1" applyAlignment="1" applyProtection="1">
      <alignment horizontal="right" vertical="top" indent="1"/>
      <protection locked="0"/>
    </xf>
    <xf numFmtId="166" fontId="28" fillId="0" borderId="0" xfId="0" applyNumberFormat="1" applyFont="1" applyFill="1" applyBorder="1" applyAlignment="1" applyProtection="1">
      <alignment horizontal="right" vertical="top" indent="1"/>
      <protection locked="0"/>
    </xf>
    <xf numFmtId="166" fontId="28" fillId="33" borderId="0" xfId="0" applyNumberFormat="1" applyFont="1" applyFill="1" applyBorder="1" applyAlignment="1" applyProtection="1">
      <protection locked="0"/>
    </xf>
    <xf numFmtId="166" fontId="28" fillId="0" borderId="0" xfId="0" applyNumberFormat="1" applyFont="1" applyFill="1" applyBorder="1" applyAlignment="1" applyProtection="1">
      <alignment horizontal="right" indent="1"/>
      <protection locked="0"/>
    </xf>
    <xf numFmtId="166" fontId="27" fillId="0" borderId="0" xfId="0" applyNumberFormat="1" applyFont="1" applyFill="1" applyBorder="1" applyAlignment="1" applyProtection="1">
      <alignment horizontal="right" indent="1"/>
      <protection locked="0"/>
    </xf>
    <xf numFmtId="0" fontId="27" fillId="0" borderId="0" xfId="0" applyNumberFormat="1" applyFont="1" applyFill="1" applyBorder="1" applyAlignment="1" applyProtection="1">
      <alignment horizontal="right" vertical="top" indent="1"/>
      <protection locked="0"/>
    </xf>
    <xf numFmtId="0" fontId="28" fillId="0" borderId="0" xfId="0" applyNumberFormat="1" applyFont="1" applyFill="1" applyBorder="1" applyAlignment="1" applyProtection="1">
      <alignment horizontal="right" vertical="top" indent="1"/>
      <protection locked="0"/>
    </xf>
    <xf numFmtId="0" fontId="28" fillId="33" borderId="0" xfId="0" applyNumberFormat="1" applyFont="1" applyFill="1" applyBorder="1" applyAlignment="1" applyProtection="1">
      <alignment horizontal="center"/>
      <protection locked="0"/>
    </xf>
    <xf numFmtId="0" fontId="28" fillId="0" borderId="0" xfId="0" applyNumberFormat="1" applyFont="1" applyFill="1" applyBorder="1" applyAlignment="1" applyProtection="1">
      <alignment horizontal="left" wrapText="1"/>
      <protection locked="0"/>
    </xf>
    <xf numFmtId="0" fontId="27" fillId="0" borderId="0" xfId="0" applyNumberFormat="1" applyFont="1" applyFill="1" applyBorder="1" applyAlignment="1" applyProtection="1">
      <alignment horizontal="lef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36" borderId="0" xfId="0" applyNumberFormat="1" applyFont="1" applyFill="1" applyBorder="1" applyAlignment="1" applyProtection="1">
      <alignment horizontal="center"/>
    </xf>
    <xf numFmtId="0" fontId="25" fillId="35" borderId="0" xfId="0" applyNumberFormat="1" applyFont="1" applyFill="1" applyBorder="1" applyAlignment="1">
      <alignment horizontal="center" vertical="center" wrapText="1"/>
    </xf>
    <xf numFmtId="166" fontId="29" fillId="35" borderId="0" xfId="0" applyNumberFormat="1" applyFont="1" applyFill="1" applyBorder="1" applyAlignment="1" applyProtection="1">
      <alignment horizontal="center" vertical="center" wrapText="1"/>
      <protection locked="0"/>
    </xf>
    <xf numFmtId="0" fontId="29" fillId="35" borderId="0" xfId="0" applyNumberFormat="1" applyFont="1" applyFill="1" applyBorder="1" applyAlignment="1" applyProtection="1">
      <alignment horizontal="center" vertical="center" wrapText="1"/>
      <protection locked="0"/>
    </xf>
    <xf numFmtId="10" fontId="26" fillId="35" borderId="0" xfId="0" applyNumberFormat="1" applyFont="1" applyFill="1" applyBorder="1" applyAlignment="1" applyProtection="1">
      <alignment horizontal="center" vertical="center" wrapText="1"/>
      <protection locked="0"/>
    </xf>
    <xf numFmtId="0" fontId="25" fillId="35" borderId="0" xfId="0" applyFont="1" applyFill="1" applyBorder="1" applyAlignment="1">
      <alignment horizontal="center" vertical="center" wrapText="1"/>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166" fontId="2" fillId="0" borderId="0" xfId="0" applyNumberFormat="1" applyFont="1" applyFill="1" applyBorder="1" applyAlignment="1" applyProtection="1">
      <alignment horizontal="left" vertical="center" wrapText="1" indent="1"/>
      <protection locked="0"/>
    </xf>
    <xf numFmtId="0" fontId="2" fillId="0" borderId="0" xfId="0" applyNumberFormat="1" applyFont="1" applyFill="1" applyBorder="1" applyAlignment="1" applyProtection="1">
      <alignment horizontal="left" vertical="center" wrapText="1"/>
      <protection locked="0"/>
    </xf>
    <xf numFmtId="10" fontId="2"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pageSetUpPr fitToPage="1"/>
  </sheetPr>
  <dimension ref="A1:L122"/>
  <sheetViews>
    <sheetView tabSelected="1" workbookViewId="0">
      <pane ySplit="4" topLeftCell="A95" activePane="bottomLeft" state="frozen"/>
      <selection pane="bottomLeft" activeCell="Q83" sqref="Q83"/>
    </sheetView>
  </sheetViews>
  <sheetFormatPr baseColWidth="10" defaultColWidth="11.42578125" defaultRowHeight="10.5" x14ac:dyDescent="0.15"/>
  <cols>
    <col min="1" max="1" width="7.140625" style="14" customWidth="1"/>
    <col min="2" max="2" width="11.7109375" style="10" customWidth="1"/>
    <col min="3" max="3" width="3.7109375" style="10" hidden="1" customWidth="1"/>
    <col min="4" max="4" width="33.7109375" style="67" customWidth="1"/>
    <col min="5" max="5" width="4.7109375" style="10" customWidth="1"/>
    <col min="6" max="6" width="12.140625" style="10" customWidth="1"/>
    <col min="7" max="7" width="5.85546875" style="10" customWidth="1"/>
    <col min="8" max="8" width="12.7109375" style="15" customWidth="1"/>
    <col min="9" max="9" width="28.7109375" style="68" hidden="1" customWidth="1"/>
    <col min="10" max="10" width="7.5703125" style="76" customWidth="1"/>
    <col min="11" max="11" width="15.7109375" style="77" customWidth="1"/>
    <col min="12" max="12" width="0" style="1" hidden="1" customWidth="1"/>
    <col min="13" max="13" width="11.42578125" style="1" customWidth="1"/>
    <col min="14" max="16384" width="11.42578125" style="1"/>
  </cols>
  <sheetData>
    <row r="1" spans="1:12" hidden="1" x14ac:dyDescent="0.15">
      <c r="A1" s="3"/>
      <c r="B1" s="4"/>
      <c r="C1" s="5"/>
      <c r="D1" s="64"/>
      <c r="E1" s="6"/>
      <c r="F1" s="6"/>
      <c r="G1" s="6"/>
      <c r="H1" s="90"/>
      <c r="I1" s="95"/>
      <c r="J1" s="73"/>
    </row>
    <row r="2" spans="1:12" s="2" customFormat="1" hidden="1" x14ac:dyDescent="0.15">
      <c r="A2" s="4"/>
      <c r="B2" s="4"/>
      <c r="C2" s="5"/>
      <c r="D2" s="65"/>
      <c r="E2" s="5"/>
      <c r="F2" s="5"/>
      <c r="G2" s="4"/>
      <c r="H2" s="91"/>
      <c r="I2" s="96"/>
      <c r="J2" s="74"/>
      <c r="K2" s="78"/>
    </row>
    <row r="3" spans="1:12" s="2" customFormat="1" ht="52.5" customHeight="1" x14ac:dyDescent="0.15">
      <c r="A3" s="103" t="s">
        <v>259</v>
      </c>
      <c r="B3" s="103"/>
      <c r="C3" s="103"/>
      <c r="D3" s="103"/>
      <c r="E3" s="103"/>
      <c r="F3" s="103"/>
      <c r="G3" s="103"/>
      <c r="H3" s="104"/>
      <c r="I3" s="105"/>
      <c r="J3" s="106"/>
      <c r="K3" s="107"/>
    </row>
    <row r="4" spans="1:12" s="2" customFormat="1" ht="27.75" customHeight="1" x14ac:dyDescent="0.15">
      <c r="A4" s="11" t="s">
        <v>24</v>
      </c>
      <c r="B4" s="12" t="s">
        <v>18</v>
      </c>
      <c r="C4" s="12"/>
      <c r="D4" s="66" t="s">
        <v>10</v>
      </c>
      <c r="E4" s="12" t="s">
        <v>0</v>
      </c>
      <c r="F4" s="12" t="s">
        <v>19</v>
      </c>
      <c r="G4" s="13" t="s">
        <v>11</v>
      </c>
      <c r="H4" s="92" t="s">
        <v>33</v>
      </c>
      <c r="I4" s="97" t="s">
        <v>13</v>
      </c>
      <c r="J4" s="75" t="s">
        <v>15</v>
      </c>
      <c r="K4" s="79" t="s">
        <v>40</v>
      </c>
    </row>
    <row r="5" spans="1:12" s="89" customFormat="1" ht="53.25" x14ac:dyDescent="0.2">
      <c r="A5" s="87"/>
      <c r="B5" s="84" t="s">
        <v>49</v>
      </c>
      <c r="C5" s="84" t="s">
        <v>49</v>
      </c>
      <c r="D5" s="85" t="s">
        <v>50</v>
      </c>
      <c r="E5" s="86" t="s">
        <v>49</v>
      </c>
      <c r="F5" s="86"/>
      <c r="G5" s="86"/>
      <c r="H5" s="93"/>
      <c r="I5" s="98" t="e">
        <f t="shared" ref="I5:I36" ca="1" si="0">EUROToLetters(H5)</f>
        <v>#NAME?</v>
      </c>
      <c r="J5" s="88"/>
      <c r="K5" s="100"/>
      <c r="L5" s="2"/>
    </row>
    <row r="6" spans="1:12" s="89" customFormat="1" ht="12.75" x14ac:dyDescent="0.2">
      <c r="A6" s="87"/>
      <c r="B6" s="84" t="s">
        <v>49</v>
      </c>
      <c r="C6" s="84" t="s">
        <v>49</v>
      </c>
      <c r="D6" s="85" t="s">
        <v>51</v>
      </c>
      <c r="E6" s="86" t="s">
        <v>49</v>
      </c>
      <c r="F6" s="86"/>
      <c r="G6" s="86"/>
      <c r="H6" s="93"/>
      <c r="I6" s="98" t="e">
        <f t="shared" ca="1" si="0"/>
        <v>#NAME?</v>
      </c>
      <c r="J6" s="88"/>
      <c r="K6" s="100"/>
      <c r="L6" s="2"/>
    </row>
    <row r="7" spans="1:12" s="89" customFormat="1" ht="21.75" x14ac:dyDescent="0.2">
      <c r="A7" s="87"/>
      <c r="B7" s="84" t="s">
        <v>49</v>
      </c>
      <c r="C7" s="84" t="s">
        <v>49</v>
      </c>
      <c r="D7" s="85" t="s">
        <v>52</v>
      </c>
      <c r="E7" s="86" t="s">
        <v>49</v>
      </c>
      <c r="F7" s="86"/>
      <c r="G7" s="86"/>
      <c r="H7" s="93"/>
      <c r="I7" s="98" t="e">
        <f t="shared" ca="1" si="0"/>
        <v>#NAME?</v>
      </c>
      <c r="J7" s="88"/>
      <c r="K7" s="100"/>
      <c r="L7" s="2"/>
    </row>
    <row r="8" spans="1:12" x14ac:dyDescent="0.15">
      <c r="A8" s="14">
        <v>1</v>
      </c>
      <c r="B8" s="82" t="s">
        <v>53</v>
      </c>
      <c r="C8" s="82" t="s">
        <v>49</v>
      </c>
      <c r="D8" s="83" t="s">
        <v>55</v>
      </c>
      <c r="E8" s="10" t="s">
        <v>54</v>
      </c>
      <c r="F8" s="10" t="s">
        <v>56</v>
      </c>
      <c r="G8" s="10">
        <v>1</v>
      </c>
      <c r="H8" s="94"/>
      <c r="I8" s="99" t="e">
        <f t="shared" ca="1" si="0"/>
        <v>#NAME?</v>
      </c>
      <c r="J8" s="76">
        <v>0.2</v>
      </c>
      <c r="K8" s="101"/>
    </row>
    <row r="9" spans="1:12" ht="21" x14ac:dyDescent="0.15">
      <c r="A9" s="14">
        <v>2</v>
      </c>
      <c r="B9" s="82" t="s">
        <v>57</v>
      </c>
      <c r="C9" s="82" t="s">
        <v>49</v>
      </c>
      <c r="D9" s="83" t="s">
        <v>59</v>
      </c>
      <c r="E9" s="10" t="s">
        <v>54</v>
      </c>
      <c r="F9" s="10" t="s">
        <v>56</v>
      </c>
      <c r="G9" s="10">
        <v>1</v>
      </c>
      <c r="H9" s="94"/>
      <c r="I9" s="99" t="e">
        <f t="shared" ca="1" si="0"/>
        <v>#NAME?</v>
      </c>
      <c r="J9" s="76">
        <v>0.2</v>
      </c>
      <c r="K9" s="101"/>
    </row>
    <row r="10" spans="1:12" x14ac:dyDescent="0.15">
      <c r="A10" s="14">
        <v>3</v>
      </c>
      <c r="B10" s="82" t="s">
        <v>58</v>
      </c>
      <c r="C10" s="82" t="s">
        <v>49</v>
      </c>
      <c r="D10" s="83" t="s">
        <v>61</v>
      </c>
      <c r="E10" s="10" t="s">
        <v>54</v>
      </c>
      <c r="F10" s="10" t="s">
        <v>56</v>
      </c>
      <c r="G10" s="10">
        <v>1</v>
      </c>
      <c r="H10" s="94"/>
      <c r="I10" s="99" t="e">
        <f t="shared" ca="1" si="0"/>
        <v>#NAME?</v>
      </c>
      <c r="J10" s="76">
        <v>0.2</v>
      </c>
      <c r="K10" s="101"/>
    </row>
    <row r="11" spans="1:12" ht="21" x14ac:dyDescent="0.15">
      <c r="A11" s="14">
        <v>4</v>
      </c>
      <c r="B11" s="82" t="s">
        <v>60</v>
      </c>
      <c r="C11" s="82" t="s">
        <v>49</v>
      </c>
      <c r="D11" s="83" t="s">
        <v>63</v>
      </c>
      <c r="E11" s="10" t="s">
        <v>54</v>
      </c>
      <c r="F11" s="10" t="s">
        <v>56</v>
      </c>
      <c r="G11" s="10">
        <v>1</v>
      </c>
      <c r="H11" s="94"/>
      <c r="I11" s="99" t="e">
        <f t="shared" ca="1" si="0"/>
        <v>#NAME?</v>
      </c>
      <c r="J11" s="76">
        <v>0.2</v>
      </c>
      <c r="K11" s="101"/>
    </row>
    <row r="12" spans="1:12" s="89" customFormat="1" ht="21.75" x14ac:dyDescent="0.2">
      <c r="A12" s="87"/>
      <c r="B12" s="84" t="s">
        <v>49</v>
      </c>
      <c r="C12" s="84" t="s">
        <v>49</v>
      </c>
      <c r="D12" s="85" t="s">
        <v>62</v>
      </c>
      <c r="E12" s="86" t="s">
        <v>49</v>
      </c>
      <c r="F12" s="86"/>
      <c r="G12" s="86"/>
      <c r="H12" s="93"/>
      <c r="I12" s="98" t="e">
        <f t="shared" ca="1" si="0"/>
        <v>#NAME?</v>
      </c>
      <c r="J12" s="88"/>
      <c r="K12" s="100"/>
      <c r="L12" s="2"/>
    </row>
    <row r="13" spans="1:12" ht="21" x14ac:dyDescent="0.15">
      <c r="A13" s="14">
        <v>5</v>
      </c>
      <c r="B13" s="82" t="s">
        <v>64</v>
      </c>
      <c r="C13" s="82" t="s">
        <v>49</v>
      </c>
      <c r="D13" s="83" t="s">
        <v>66</v>
      </c>
      <c r="E13" s="10" t="s">
        <v>54</v>
      </c>
      <c r="F13" s="10" t="s">
        <v>65</v>
      </c>
      <c r="G13" s="10">
        <v>1</v>
      </c>
      <c r="H13" s="94"/>
      <c r="I13" s="99" t="e">
        <f t="shared" ca="1" si="0"/>
        <v>#NAME?</v>
      </c>
      <c r="J13" s="76">
        <v>0.2</v>
      </c>
      <c r="K13" s="101"/>
    </row>
    <row r="14" spans="1:12" ht="21" x14ac:dyDescent="0.15">
      <c r="A14" s="14">
        <v>6</v>
      </c>
      <c r="B14" s="82" t="s">
        <v>67</v>
      </c>
      <c r="C14" s="82" t="s">
        <v>49</v>
      </c>
      <c r="D14" s="83" t="s">
        <v>69</v>
      </c>
      <c r="E14" s="10" t="s">
        <v>54</v>
      </c>
      <c r="F14" s="10" t="s">
        <v>65</v>
      </c>
      <c r="G14" s="10">
        <v>1</v>
      </c>
      <c r="H14" s="94"/>
      <c r="I14" s="99" t="e">
        <f t="shared" ca="1" si="0"/>
        <v>#NAME?</v>
      </c>
      <c r="J14" s="76">
        <v>0.2</v>
      </c>
      <c r="K14" s="101"/>
    </row>
    <row r="15" spans="1:12" s="89" customFormat="1" ht="21.75" x14ac:dyDescent="0.2">
      <c r="A15" s="87"/>
      <c r="B15" s="84" t="s">
        <v>49</v>
      </c>
      <c r="C15" s="84" t="s">
        <v>49</v>
      </c>
      <c r="D15" s="85" t="s">
        <v>68</v>
      </c>
      <c r="E15" s="86" t="s">
        <v>49</v>
      </c>
      <c r="F15" s="86"/>
      <c r="G15" s="86"/>
      <c r="H15" s="93"/>
      <c r="I15" s="98" t="e">
        <f t="shared" ca="1" si="0"/>
        <v>#NAME?</v>
      </c>
      <c r="J15" s="88"/>
      <c r="K15" s="100"/>
      <c r="L15" s="2"/>
    </row>
    <row r="16" spans="1:12" x14ac:dyDescent="0.15">
      <c r="A16" s="14">
        <v>7</v>
      </c>
      <c r="B16" s="82" t="s">
        <v>70</v>
      </c>
      <c r="C16" s="82" t="s">
        <v>49</v>
      </c>
      <c r="D16" s="83" t="s">
        <v>72</v>
      </c>
      <c r="E16" s="10" t="s">
        <v>54</v>
      </c>
      <c r="F16" s="10" t="s">
        <v>65</v>
      </c>
      <c r="G16" s="10">
        <v>1</v>
      </c>
      <c r="H16" s="94"/>
      <c r="I16" s="99" t="e">
        <f t="shared" ca="1" si="0"/>
        <v>#NAME?</v>
      </c>
      <c r="J16" s="76">
        <v>0.2</v>
      </c>
      <c r="K16" s="101"/>
    </row>
    <row r="17" spans="1:12" ht="21" x14ac:dyDescent="0.15">
      <c r="A17" s="14">
        <v>8</v>
      </c>
      <c r="B17" s="82" t="s">
        <v>71</v>
      </c>
      <c r="C17" s="82" t="s">
        <v>49</v>
      </c>
      <c r="D17" s="83" t="s">
        <v>74</v>
      </c>
      <c r="E17" s="10" t="s">
        <v>54</v>
      </c>
      <c r="F17" s="10" t="s">
        <v>65</v>
      </c>
      <c r="G17" s="10">
        <v>1</v>
      </c>
      <c r="H17" s="94"/>
      <c r="I17" s="99" t="e">
        <f t="shared" ca="1" si="0"/>
        <v>#NAME?</v>
      </c>
      <c r="J17" s="76">
        <v>0.2</v>
      </c>
      <c r="K17" s="101"/>
    </row>
    <row r="18" spans="1:12" s="89" customFormat="1" ht="21.75" x14ac:dyDescent="0.2">
      <c r="A18" s="87"/>
      <c r="B18" s="84" t="s">
        <v>49</v>
      </c>
      <c r="C18" s="84" t="s">
        <v>49</v>
      </c>
      <c r="D18" s="85" t="s">
        <v>73</v>
      </c>
      <c r="E18" s="86" t="s">
        <v>49</v>
      </c>
      <c r="F18" s="86"/>
      <c r="G18" s="86"/>
      <c r="H18" s="93"/>
      <c r="I18" s="98" t="e">
        <f t="shared" ca="1" si="0"/>
        <v>#NAME?</v>
      </c>
      <c r="J18" s="88"/>
      <c r="K18" s="100"/>
      <c r="L18" s="2"/>
    </row>
    <row r="19" spans="1:12" ht="21" x14ac:dyDescent="0.15">
      <c r="A19" s="14">
        <v>9</v>
      </c>
      <c r="B19" s="82" t="s">
        <v>75</v>
      </c>
      <c r="C19" s="82" t="s">
        <v>49</v>
      </c>
      <c r="D19" s="83" t="s">
        <v>77</v>
      </c>
      <c r="E19" s="10" t="s">
        <v>54</v>
      </c>
      <c r="F19" s="10" t="s">
        <v>65</v>
      </c>
      <c r="G19" s="10">
        <v>1</v>
      </c>
      <c r="H19" s="94"/>
      <c r="I19" s="99" t="e">
        <f t="shared" ca="1" si="0"/>
        <v>#NAME?</v>
      </c>
      <c r="J19" s="76">
        <v>0.2</v>
      </c>
      <c r="K19" s="101"/>
    </row>
    <row r="20" spans="1:12" ht="21" x14ac:dyDescent="0.15">
      <c r="A20" s="14">
        <v>10</v>
      </c>
      <c r="B20" s="82" t="s">
        <v>76</v>
      </c>
      <c r="C20" s="82" t="s">
        <v>49</v>
      </c>
      <c r="D20" s="83" t="s">
        <v>79</v>
      </c>
      <c r="E20" s="10" t="s">
        <v>54</v>
      </c>
      <c r="F20" s="10" t="s">
        <v>65</v>
      </c>
      <c r="G20" s="10">
        <v>1</v>
      </c>
      <c r="H20" s="94"/>
      <c r="I20" s="99" t="e">
        <f t="shared" ca="1" si="0"/>
        <v>#NAME?</v>
      </c>
      <c r="J20" s="76">
        <v>0.2</v>
      </c>
      <c r="K20" s="101"/>
    </row>
    <row r="21" spans="1:12" s="89" customFormat="1" ht="21.75" x14ac:dyDescent="0.2">
      <c r="A21" s="87"/>
      <c r="B21" s="84" t="s">
        <v>49</v>
      </c>
      <c r="C21" s="84" t="s">
        <v>49</v>
      </c>
      <c r="D21" s="85" t="s">
        <v>78</v>
      </c>
      <c r="E21" s="86" t="s">
        <v>49</v>
      </c>
      <c r="F21" s="86"/>
      <c r="G21" s="86"/>
      <c r="H21" s="93"/>
      <c r="I21" s="98" t="e">
        <f t="shared" ca="1" si="0"/>
        <v>#NAME?</v>
      </c>
      <c r="J21" s="88"/>
      <c r="K21" s="100"/>
      <c r="L21" s="2"/>
    </row>
    <row r="22" spans="1:12" ht="21" x14ac:dyDescent="0.15">
      <c r="A22" s="14">
        <v>11</v>
      </c>
      <c r="B22" s="82" t="s">
        <v>80</v>
      </c>
      <c r="C22" s="82" t="s">
        <v>49</v>
      </c>
      <c r="D22" s="83" t="s">
        <v>82</v>
      </c>
      <c r="E22" s="10" t="s">
        <v>54</v>
      </c>
      <c r="F22" s="10" t="s">
        <v>65</v>
      </c>
      <c r="G22" s="10">
        <v>1</v>
      </c>
      <c r="H22" s="94"/>
      <c r="I22" s="99" t="e">
        <f t="shared" ca="1" si="0"/>
        <v>#NAME?</v>
      </c>
      <c r="J22" s="76">
        <v>0.2</v>
      </c>
      <c r="K22" s="101"/>
    </row>
    <row r="23" spans="1:12" x14ac:dyDescent="0.15">
      <c r="A23" s="14">
        <v>12</v>
      </c>
      <c r="B23" s="82" t="s">
        <v>81</v>
      </c>
      <c r="C23" s="82" t="s">
        <v>49</v>
      </c>
      <c r="D23" s="83" t="s">
        <v>84</v>
      </c>
      <c r="E23" s="10" t="s">
        <v>54</v>
      </c>
      <c r="F23" s="10" t="s">
        <v>65</v>
      </c>
      <c r="G23" s="10">
        <v>1</v>
      </c>
      <c r="H23" s="94"/>
      <c r="I23" s="99" t="e">
        <f t="shared" ca="1" si="0"/>
        <v>#NAME?</v>
      </c>
      <c r="J23" s="76">
        <v>0.2</v>
      </c>
      <c r="K23" s="101"/>
    </row>
    <row r="24" spans="1:12" x14ac:dyDescent="0.15">
      <c r="A24" s="14">
        <v>13</v>
      </c>
      <c r="B24" s="82" t="s">
        <v>83</v>
      </c>
      <c r="C24" s="82" t="s">
        <v>49</v>
      </c>
      <c r="D24" s="83" t="s">
        <v>86</v>
      </c>
      <c r="E24" s="10" t="s">
        <v>54</v>
      </c>
      <c r="F24" s="10" t="s">
        <v>65</v>
      </c>
      <c r="G24" s="10">
        <v>1</v>
      </c>
      <c r="H24" s="94"/>
      <c r="I24" s="99" t="e">
        <f t="shared" ca="1" si="0"/>
        <v>#NAME?</v>
      </c>
      <c r="J24" s="76">
        <v>0.2</v>
      </c>
      <c r="K24" s="101"/>
    </row>
    <row r="25" spans="1:12" ht="21" x14ac:dyDescent="0.15">
      <c r="A25" s="14">
        <v>14</v>
      </c>
      <c r="B25" s="82" t="s">
        <v>85</v>
      </c>
      <c r="C25" s="82" t="s">
        <v>49</v>
      </c>
      <c r="D25" s="83" t="s">
        <v>88</v>
      </c>
      <c r="E25" s="10" t="s">
        <v>54</v>
      </c>
      <c r="F25" s="10" t="s">
        <v>87</v>
      </c>
      <c r="G25" s="10">
        <v>1</v>
      </c>
      <c r="H25" s="94"/>
      <c r="I25" s="99" t="e">
        <f t="shared" ca="1" si="0"/>
        <v>#NAME?</v>
      </c>
      <c r="J25" s="76">
        <v>0.2</v>
      </c>
      <c r="K25" s="101"/>
    </row>
    <row r="26" spans="1:12" ht="21" x14ac:dyDescent="0.15">
      <c r="A26" s="14">
        <v>15</v>
      </c>
      <c r="B26" s="82" t="s">
        <v>89</v>
      </c>
      <c r="C26" s="82" t="s">
        <v>49</v>
      </c>
      <c r="D26" s="83" t="s">
        <v>91</v>
      </c>
      <c r="E26" s="10" t="s">
        <v>54</v>
      </c>
      <c r="F26" s="10" t="s">
        <v>87</v>
      </c>
      <c r="G26" s="10">
        <v>1</v>
      </c>
      <c r="H26" s="94"/>
      <c r="I26" s="99" t="e">
        <f t="shared" ca="1" si="0"/>
        <v>#NAME?</v>
      </c>
      <c r="J26" s="76">
        <v>0.2</v>
      </c>
      <c r="K26" s="101"/>
    </row>
    <row r="27" spans="1:12" ht="21" x14ac:dyDescent="0.15">
      <c r="A27" s="14">
        <v>16</v>
      </c>
      <c r="B27" s="82" t="s">
        <v>90</v>
      </c>
      <c r="C27" s="82" t="s">
        <v>49</v>
      </c>
      <c r="D27" s="83" t="s">
        <v>93</v>
      </c>
      <c r="E27" s="10" t="s">
        <v>54</v>
      </c>
      <c r="F27" s="10" t="s">
        <v>87</v>
      </c>
      <c r="G27" s="10">
        <v>1</v>
      </c>
      <c r="H27" s="94"/>
      <c r="I27" s="99" t="e">
        <f t="shared" ca="1" si="0"/>
        <v>#NAME?</v>
      </c>
      <c r="J27" s="76">
        <v>0.2</v>
      </c>
      <c r="K27" s="101"/>
    </row>
    <row r="28" spans="1:12" ht="21" x14ac:dyDescent="0.15">
      <c r="A28" s="14">
        <v>17</v>
      </c>
      <c r="B28" s="82" t="s">
        <v>92</v>
      </c>
      <c r="C28" s="82" t="s">
        <v>49</v>
      </c>
      <c r="D28" s="83" t="s">
        <v>95</v>
      </c>
      <c r="E28" s="10" t="s">
        <v>54</v>
      </c>
      <c r="F28" s="10" t="s">
        <v>65</v>
      </c>
      <c r="G28" s="10">
        <v>1</v>
      </c>
      <c r="H28" s="94"/>
      <c r="I28" s="99" t="e">
        <f t="shared" ca="1" si="0"/>
        <v>#NAME?</v>
      </c>
      <c r="J28" s="76">
        <v>0.2</v>
      </c>
      <c r="K28" s="101"/>
    </row>
    <row r="29" spans="1:12" s="89" customFormat="1" ht="21.75" x14ac:dyDescent="0.2">
      <c r="A29" s="87"/>
      <c r="B29" s="84" t="s">
        <v>49</v>
      </c>
      <c r="C29" s="84" t="s">
        <v>49</v>
      </c>
      <c r="D29" s="85" t="s">
        <v>94</v>
      </c>
      <c r="E29" s="86" t="s">
        <v>49</v>
      </c>
      <c r="F29" s="86"/>
      <c r="G29" s="86"/>
      <c r="H29" s="93"/>
      <c r="I29" s="98" t="e">
        <f t="shared" ca="1" si="0"/>
        <v>#NAME?</v>
      </c>
      <c r="J29" s="88"/>
      <c r="K29" s="100"/>
      <c r="L29" s="2"/>
    </row>
    <row r="30" spans="1:12" ht="21" x14ac:dyDescent="0.15">
      <c r="A30" s="14">
        <v>18</v>
      </c>
      <c r="B30" s="82" t="s">
        <v>96</v>
      </c>
      <c r="C30" s="82" t="s">
        <v>49</v>
      </c>
      <c r="D30" s="83" t="s">
        <v>98</v>
      </c>
      <c r="E30" s="10" t="s">
        <v>54</v>
      </c>
      <c r="F30" s="10" t="s">
        <v>65</v>
      </c>
      <c r="G30" s="10">
        <v>1</v>
      </c>
      <c r="H30" s="94"/>
      <c r="I30" s="99" t="e">
        <f t="shared" ca="1" si="0"/>
        <v>#NAME?</v>
      </c>
      <c r="J30" s="76">
        <v>0.2</v>
      </c>
      <c r="K30" s="101"/>
    </row>
    <row r="31" spans="1:12" ht="21" x14ac:dyDescent="0.15">
      <c r="A31" s="14">
        <v>19</v>
      </c>
      <c r="B31" s="82" t="s">
        <v>97</v>
      </c>
      <c r="C31" s="82" t="s">
        <v>49</v>
      </c>
      <c r="D31" s="83" t="s">
        <v>100</v>
      </c>
      <c r="E31" s="10" t="s">
        <v>54</v>
      </c>
      <c r="F31" s="10" t="s">
        <v>65</v>
      </c>
      <c r="G31" s="10">
        <v>1</v>
      </c>
      <c r="H31" s="94"/>
      <c r="I31" s="99" t="e">
        <f t="shared" ca="1" si="0"/>
        <v>#NAME?</v>
      </c>
      <c r="J31" s="76">
        <v>0.2</v>
      </c>
      <c r="K31" s="101"/>
    </row>
    <row r="32" spans="1:12" x14ac:dyDescent="0.15">
      <c r="A32" s="14">
        <v>20</v>
      </c>
      <c r="B32" s="82" t="s">
        <v>99</v>
      </c>
      <c r="C32" s="82" t="s">
        <v>49</v>
      </c>
      <c r="D32" s="83" t="s">
        <v>102</v>
      </c>
      <c r="E32" s="10" t="s">
        <v>54</v>
      </c>
      <c r="F32" s="10" t="s">
        <v>87</v>
      </c>
      <c r="G32" s="10">
        <v>1</v>
      </c>
      <c r="H32" s="94"/>
      <c r="I32" s="99" t="e">
        <f t="shared" ca="1" si="0"/>
        <v>#NAME?</v>
      </c>
      <c r="J32" s="76">
        <v>0.2</v>
      </c>
      <c r="K32" s="101"/>
    </row>
    <row r="33" spans="1:12" s="89" customFormat="1" ht="21.75" x14ac:dyDescent="0.2">
      <c r="A33" s="87"/>
      <c r="B33" s="84" t="s">
        <v>49</v>
      </c>
      <c r="C33" s="84" t="s">
        <v>49</v>
      </c>
      <c r="D33" s="85" t="s">
        <v>101</v>
      </c>
      <c r="E33" s="86" t="s">
        <v>49</v>
      </c>
      <c r="F33" s="86"/>
      <c r="G33" s="86"/>
      <c r="H33" s="93"/>
      <c r="I33" s="98" t="e">
        <f t="shared" ca="1" si="0"/>
        <v>#NAME?</v>
      </c>
      <c r="J33" s="88"/>
      <c r="K33" s="100"/>
      <c r="L33" s="2"/>
    </row>
    <row r="34" spans="1:12" ht="21" x14ac:dyDescent="0.15">
      <c r="A34" s="14">
        <v>21</v>
      </c>
      <c r="B34" s="82" t="s">
        <v>103</v>
      </c>
      <c r="C34" s="82" t="s">
        <v>49</v>
      </c>
      <c r="D34" s="83" t="s">
        <v>105</v>
      </c>
      <c r="E34" s="10" t="s">
        <v>54</v>
      </c>
      <c r="F34" s="10" t="s">
        <v>19</v>
      </c>
      <c r="G34" s="10">
        <v>1</v>
      </c>
      <c r="H34" s="94"/>
      <c r="I34" s="99" t="e">
        <f t="shared" ca="1" si="0"/>
        <v>#NAME?</v>
      </c>
      <c r="J34" s="76">
        <v>0.2</v>
      </c>
      <c r="K34" s="101"/>
    </row>
    <row r="35" spans="1:12" ht="21" x14ac:dyDescent="0.15">
      <c r="A35" s="14">
        <v>22</v>
      </c>
      <c r="B35" s="82" t="s">
        <v>104</v>
      </c>
      <c r="C35" s="82" t="s">
        <v>49</v>
      </c>
      <c r="D35" s="83" t="s">
        <v>107</v>
      </c>
      <c r="E35" s="10" t="s">
        <v>54</v>
      </c>
      <c r="F35" s="10" t="s">
        <v>19</v>
      </c>
      <c r="G35" s="10">
        <v>1</v>
      </c>
      <c r="H35" s="94"/>
      <c r="I35" s="99" t="e">
        <f t="shared" ca="1" si="0"/>
        <v>#NAME?</v>
      </c>
      <c r="J35" s="76">
        <v>0.2</v>
      </c>
      <c r="K35" s="101"/>
    </row>
    <row r="36" spans="1:12" x14ac:dyDescent="0.15">
      <c r="A36" s="14">
        <v>23</v>
      </c>
      <c r="B36" s="82" t="s">
        <v>106</v>
      </c>
      <c r="C36" s="82" t="s">
        <v>49</v>
      </c>
      <c r="D36" s="83" t="s">
        <v>109</v>
      </c>
      <c r="E36" s="10" t="s">
        <v>54</v>
      </c>
      <c r="F36" s="10" t="s">
        <v>87</v>
      </c>
      <c r="G36" s="10">
        <v>1</v>
      </c>
      <c r="H36" s="94"/>
      <c r="I36" s="99" t="e">
        <f t="shared" ca="1" si="0"/>
        <v>#NAME?</v>
      </c>
      <c r="J36" s="76">
        <v>0.2</v>
      </c>
      <c r="K36" s="101"/>
    </row>
    <row r="37" spans="1:12" x14ac:dyDescent="0.15">
      <c r="A37" s="14">
        <v>24</v>
      </c>
      <c r="B37" s="82" t="s">
        <v>108</v>
      </c>
      <c r="C37" s="82" t="s">
        <v>49</v>
      </c>
      <c r="D37" s="83" t="s">
        <v>111</v>
      </c>
      <c r="E37" s="10" t="s">
        <v>54</v>
      </c>
      <c r="F37" s="10" t="s">
        <v>87</v>
      </c>
      <c r="G37" s="10">
        <v>1</v>
      </c>
      <c r="H37" s="94"/>
      <c r="I37" s="99" t="e">
        <f t="shared" ref="I37:I68" ca="1" si="1">EUROToLetters(H37)</f>
        <v>#NAME?</v>
      </c>
      <c r="J37" s="76">
        <v>0.2</v>
      </c>
      <c r="K37" s="101"/>
    </row>
    <row r="38" spans="1:12" x14ac:dyDescent="0.15">
      <c r="A38" s="14">
        <v>25</v>
      </c>
      <c r="B38" s="82" t="s">
        <v>110</v>
      </c>
      <c r="C38" s="82" t="s">
        <v>49</v>
      </c>
      <c r="D38" s="83" t="s">
        <v>113</v>
      </c>
      <c r="E38" s="10" t="s">
        <v>54</v>
      </c>
      <c r="F38" s="10" t="s">
        <v>87</v>
      </c>
      <c r="G38" s="10">
        <v>1</v>
      </c>
      <c r="H38" s="94"/>
      <c r="I38" s="99" t="e">
        <f t="shared" ca="1" si="1"/>
        <v>#NAME?</v>
      </c>
      <c r="J38" s="76">
        <v>0.2</v>
      </c>
      <c r="K38" s="101"/>
    </row>
    <row r="39" spans="1:12" x14ac:dyDescent="0.15">
      <c r="A39" s="14">
        <v>26</v>
      </c>
      <c r="B39" s="82" t="s">
        <v>112</v>
      </c>
      <c r="C39" s="82" t="s">
        <v>49</v>
      </c>
      <c r="D39" s="83" t="s">
        <v>115</v>
      </c>
      <c r="E39" s="10" t="s">
        <v>54</v>
      </c>
      <c r="F39" s="10" t="s">
        <v>19</v>
      </c>
      <c r="G39" s="10">
        <v>1</v>
      </c>
      <c r="H39" s="94"/>
      <c r="I39" s="99" t="e">
        <f t="shared" ca="1" si="1"/>
        <v>#NAME?</v>
      </c>
      <c r="J39" s="76">
        <v>0.2</v>
      </c>
      <c r="K39" s="101"/>
    </row>
    <row r="40" spans="1:12" x14ac:dyDescent="0.15">
      <c r="A40" s="14">
        <v>27</v>
      </c>
      <c r="B40" s="82" t="s">
        <v>114</v>
      </c>
      <c r="C40" s="82" t="s">
        <v>49</v>
      </c>
      <c r="D40" s="83" t="s">
        <v>117</v>
      </c>
      <c r="E40" s="10" t="s">
        <v>54</v>
      </c>
      <c r="F40" s="10" t="s">
        <v>87</v>
      </c>
      <c r="G40" s="10">
        <v>1</v>
      </c>
      <c r="H40" s="94"/>
      <c r="I40" s="99" t="e">
        <f t="shared" ca="1" si="1"/>
        <v>#NAME?</v>
      </c>
      <c r="J40" s="76">
        <v>0.2</v>
      </c>
      <c r="K40" s="101"/>
    </row>
    <row r="41" spans="1:12" s="89" customFormat="1" ht="21.75" x14ac:dyDescent="0.2">
      <c r="A41" s="87"/>
      <c r="B41" s="84" t="s">
        <v>49</v>
      </c>
      <c r="C41" s="84" t="s">
        <v>49</v>
      </c>
      <c r="D41" s="85" t="s">
        <v>116</v>
      </c>
      <c r="E41" s="86" t="s">
        <v>49</v>
      </c>
      <c r="F41" s="86"/>
      <c r="G41" s="86"/>
      <c r="H41" s="93"/>
      <c r="I41" s="98" t="e">
        <f t="shared" ca="1" si="1"/>
        <v>#NAME?</v>
      </c>
      <c r="J41" s="88"/>
      <c r="K41" s="100"/>
      <c r="L41" s="2"/>
    </row>
    <row r="42" spans="1:12" x14ac:dyDescent="0.15">
      <c r="A42" s="14">
        <v>28</v>
      </c>
      <c r="B42" s="82" t="s">
        <v>118</v>
      </c>
      <c r="C42" s="82" t="s">
        <v>49</v>
      </c>
      <c r="D42" s="83" t="s">
        <v>120</v>
      </c>
      <c r="E42" s="10" t="s">
        <v>54</v>
      </c>
      <c r="F42" s="10" t="s">
        <v>65</v>
      </c>
      <c r="G42" s="10">
        <v>1</v>
      </c>
      <c r="H42" s="94"/>
      <c r="I42" s="99" t="e">
        <f t="shared" ca="1" si="1"/>
        <v>#NAME?</v>
      </c>
      <c r="J42" s="76">
        <v>0.2</v>
      </c>
      <c r="K42" s="101"/>
    </row>
    <row r="43" spans="1:12" ht="21" x14ac:dyDescent="0.15">
      <c r="A43" s="14">
        <v>29</v>
      </c>
      <c r="B43" s="82" t="s">
        <v>119</v>
      </c>
      <c r="C43" s="82" t="s">
        <v>49</v>
      </c>
      <c r="D43" s="83" t="s">
        <v>122</v>
      </c>
      <c r="E43" s="10" t="s">
        <v>54</v>
      </c>
      <c r="F43" s="10" t="s">
        <v>65</v>
      </c>
      <c r="G43" s="10">
        <v>1</v>
      </c>
      <c r="H43" s="94"/>
      <c r="I43" s="99" t="e">
        <f t="shared" ca="1" si="1"/>
        <v>#NAME?</v>
      </c>
      <c r="J43" s="76">
        <v>0.2</v>
      </c>
      <c r="K43" s="101"/>
    </row>
    <row r="44" spans="1:12" x14ac:dyDescent="0.15">
      <c r="A44" s="14">
        <v>30</v>
      </c>
      <c r="B44" s="82" t="s">
        <v>121</v>
      </c>
      <c r="C44" s="82" t="s">
        <v>49</v>
      </c>
      <c r="D44" s="83" t="s">
        <v>124</v>
      </c>
      <c r="E44" s="10" t="s">
        <v>54</v>
      </c>
      <c r="F44" s="10" t="s">
        <v>65</v>
      </c>
      <c r="G44" s="10">
        <v>1</v>
      </c>
      <c r="H44" s="94"/>
      <c r="I44" s="99" t="e">
        <f t="shared" ca="1" si="1"/>
        <v>#NAME?</v>
      </c>
      <c r="J44" s="76">
        <v>0.2</v>
      </c>
      <c r="K44" s="101"/>
    </row>
    <row r="45" spans="1:12" x14ac:dyDescent="0.15">
      <c r="A45" s="14">
        <v>31</v>
      </c>
      <c r="B45" s="82" t="s">
        <v>123</v>
      </c>
      <c r="C45" s="82" t="s">
        <v>49</v>
      </c>
      <c r="D45" s="83" t="s">
        <v>126</v>
      </c>
      <c r="E45" s="10" t="s">
        <v>54</v>
      </c>
      <c r="F45" s="10" t="s">
        <v>65</v>
      </c>
      <c r="G45" s="10">
        <v>1</v>
      </c>
      <c r="H45" s="94"/>
      <c r="I45" s="99" t="e">
        <f t="shared" ca="1" si="1"/>
        <v>#NAME?</v>
      </c>
      <c r="J45" s="76">
        <v>0.2</v>
      </c>
      <c r="K45" s="101"/>
    </row>
    <row r="46" spans="1:12" x14ac:dyDescent="0.15">
      <c r="A46" s="14">
        <v>32</v>
      </c>
      <c r="B46" s="82" t="s">
        <v>125</v>
      </c>
      <c r="C46" s="82" t="s">
        <v>49</v>
      </c>
      <c r="D46" s="83" t="s">
        <v>128</v>
      </c>
      <c r="E46" s="10" t="s">
        <v>54</v>
      </c>
      <c r="F46" s="10" t="s">
        <v>65</v>
      </c>
      <c r="G46" s="10">
        <v>1</v>
      </c>
      <c r="H46" s="94"/>
      <c r="I46" s="99" t="e">
        <f t="shared" ca="1" si="1"/>
        <v>#NAME?</v>
      </c>
      <c r="J46" s="76">
        <v>0.2</v>
      </c>
      <c r="K46" s="101"/>
    </row>
    <row r="47" spans="1:12" x14ac:dyDescent="0.15">
      <c r="A47" s="14">
        <v>33</v>
      </c>
      <c r="B47" s="82" t="s">
        <v>127</v>
      </c>
      <c r="C47" s="82" t="s">
        <v>49</v>
      </c>
      <c r="D47" s="83" t="s">
        <v>130</v>
      </c>
      <c r="E47" s="10" t="s">
        <v>54</v>
      </c>
      <c r="F47" s="10" t="s">
        <v>65</v>
      </c>
      <c r="G47" s="10">
        <v>1</v>
      </c>
      <c r="H47" s="94"/>
      <c r="I47" s="99" t="e">
        <f t="shared" ca="1" si="1"/>
        <v>#NAME?</v>
      </c>
      <c r="J47" s="76">
        <v>0.2</v>
      </c>
      <c r="K47" s="101"/>
    </row>
    <row r="48" spans="1:12" x14ac:dyDescent="0.15">
      <c r="A48" s="14">
        <v>34</v>
      </c>
      <c r="B48" s="82" t="s">
        <v>129</v>
      </c>
      <c r="C48" s="82" t="s">
        <v>49</v>
      </c>
      <c r="D48" s="83" t="s">
        <v>132</v>
      </c>
      <c r="E48" s="10" t="s">
        <v>54</v>
      </c>
      <c r="F48" s="10" t="s">
        <v>65</v>
      </c>
      <c r="G48" s="10">
        <v>1</v>
      </c>
      <c r="H48" s="94"/>
      <c r="I48" s="99" t="e">
        <f t="shared" ca="1" si="1"/>
        <v>#NAME?</v>
      </c>
      <c r="J48" s="76">
        <v>0.2</v>
      </c>
      <c r="K48" s="101"/>
    </row>
    <row r="49" spans="1:12" x14ac:dyDescent="0.15">
      <c r="A49" s="14">
        <v>35</v>
      </c>
      <c r="B49" s="82" t="s">
        <v>131</v>
      </c>
      <c r="C49" s="82" t="s">
        <v>49</v>
      </c>
      <c r="D49" s="83" t="s">
        <v>134</v>
      </c>
      <c r="E49" s="10" t="s">
        <v>54</v>
      </c>
      <c r="F49" s="10" t="s">
        <v>65</v>
      </c>
      <c r="G49" s="10">
        <v>1</v>
      </c>
      <c r="H49" s="94"/>
      <c r="I49" s="99" t="e">
        <f t="shared" ca="1" si="1"/>
        <v>#NAME?</v>
      </c>
      <c r="J49" s="76">
        <v>0.2</v>
      </c>
      <c r="K49" s="101"/>
    </row>
    <row r="50" spans="1:12" s="89" customFormat="1" ht="12.75" x14ac:dyDescent="0.2">
      <c r="A50" s="87"/>
      <c r="B50" s="84" t="s">
        <v>49</v>
      </c>
      <c r="C50" s="84" t="s">
        <v>49</v>
      </c>
      <c r="D50" s="85" t="s">
        <v>133</v>
      </c>
      <c r="E50" s="86" t="s">
        <v>49</v>
      </c>
      <c r="F50" s="86"/>
      <c r="G50" s="86"/>
      <c r="H50" s="93"/>
      <c r="I50" s="98" t="e">
        <f t="shared" ca="1" si="1"/>
        <v>#NAME?</v>
      </c>
      <c r="J50" s="88"/>
      <c r="K50" s="100"/>
      <c r="L50" s="2"/>
    </row>
    <row r="51" spans="1:12" ht="21" x14ac:dyDescent="0.15">
      <c r="A51" s="14">
        <v>36</v>
      </c>
      <c r="B51" s="82" t="s">
        <v>135</v>
      </c>
      <c r="C51" s="82" t="s">
        <v>49</v>
      </c>
      <c r="D51" s="83" t="s">
        <v>137</v>
      </c>
      <c r="E51" s="10" t="s">
        <v>54</v>
      </c>
      <c r="F51" s="10" t="s">
        <v>65</v>
      </c>
      <c r="G51" s="10">
        <v>1</v>
      </c>
      <c r="H51" s="94"/>
      <c r="I51" s="99" t="e">
        <f t="shared" ca="1" si="1"/>
        <v>#NAME?</v>
      </c>
      <c r="J51" s="76">
        <v>0.2</v>
      </c>
      <c r="K51" s="101"/>
    </row>
    <row r="52" spans="1:12" ht="21" x14ac:dyDescent="0.15">
      <c r="A52" s="14">
        <v>37</v>
      </c>
      <c r="B52" s="82" t="s">
        <v>136</v>
      </c>
      <c r="C52" s="82" t="s">
        <v>49</v>
      </c>
      <c r="D52" s="83" t="s">
        <v>139</v>
      </c>
      <c r="E52" s="10" t="s">
        <v>54</v>
      </c>
      <c r="F52" s="10" t="s">
        <v>65</v>
      </c>
      <c r="G52" s="10">
        <v>1</v>
      </c>
      <c r="H52" s="94"/>
      <c r="I52" s="99" t="e">
        <f t="shared" ca="1" si="1"/>
        <v>#NAME?</v>
      </c>
      <c r="J52" s="76">
        <v>0.2</v>
      </c>
      <c r="K52" s="101"/>
    </row>
    <row r="53" spans="1:12" ht="21" x14ac:dyDescent="0.15">
      <c r="A53" s="14">
        <v>38</v>
      </c>
      <c r="B53" s="82" t="s">
        <v>138</v>
      </c>
      <c r="C53" s="82" t="s">
        <v>49</v>
      </c>
      <c r="D53" s="83" t="s">
        <v>141</v>
      </c>
      <c r="E53" s="10" t="s">
        <v>54</v>
      </c>
      <c r="F53" s="10" t="s">
        <v>65</v>
      </c>
      <c r="G53" s="10">
        <v>1</v>
      </c>
      <c r="H53" s="94"/>
      <c r="I53" s="99" t="e">
        <f t="shared" ca="1" si="1"/>
        <v>#NAME?</v>
      </c>
      <c r="J53" s="76">
        <v>0.2</v>
      </c>
      <c r="K53" s="101"/>
    </row>
    <row r="54" spans="1:12" ht="21" x14ac:dyDescent="0.15">
      <c r="A54" s="14">
        <v>39</v>
      </c>
      <c r="B54" s="82" t="s">
        <v>140</v>
      </c>
      <c r="C54" s="82" t="s">
        <v>49</v>
      </c>
      <c r="D54" s="83" t="s">
        <v>143</v>
      </c>
      <c r="E54" s="10" t="s">
        <v>54</v>
      </c>
      <c r="F54" s="10" t="s">
        <v>65</v>
      </c>
      <c r="G54" s="10">
        <v>1</v>
      </c>
      <c r="H54" s="94"/>
      <c r="I54" s="99" t="e">
        <f t="shared" ca="1" si="1"/>
        <v>#NAME?</v>
      </c>
      <c r="J54" s="76">
        <v>0.2</v>
      </c>
      <c r="K54" s="101"/>
    </row>
    <row r="55" spans="1:12" s="89" customFormat="1" ht="12.75" x14ac:dyDescent="0.2">
      <c r="A55" s="87"/>
      <c r="B55" s="84" t="s">
        <v>49</v>
      </c>
      <c r="C55" s="84" t="s">
        <v>49</v>
      </c>
      <c r="D55" s="85" t="s">
        <v>142</v>
      </c>
      <c r="E55" s="86" t="s">
        <v>49</v>
      </c>
      <c r="F55" s="86"/>
      <c r="G55" s="86"/>
      <c r="H55" s="93"/>
      <c r="I55" s="98" t="e">
        <f t="shared" ca="1" si="1"/>
        <v>#NAME?</v>
      </c>
      <c r="J55" s="88"/>
      <c r="K55" s="100"/>
      <c r="L55" s="2"/>
    </row>
    <row r="56" spans="1:12" ht="21" x14ac:dyDescent="0.15">
      <c r="A56" s="14">
        <v>40</v>
      </c>
      <c r="B56" s="82" t="s">
        <v>144</v>
      </c>
      <c r="C56" s="82" t="s">
        <v>49</v>
      </c>
      <c r="D56" s="83" t="s">
        <v>146</v>
      </c>
      <c r="E56" s="10" t="s">
        <v>54</v>
      </c>
      <c r="F56" s="10" t="s">
        <v>65</v>
      </c>
      <c r="G56" s="10">
        <v>1</v>
      </c>
      <c r="H56" s="94"/>
      <c r="I56" s="99" t="e">
        <f t="shared" ca="1" si="1"/>
        <v>#NAME?</v>
      </c>
      <c r="J56" s="76">
        <v>0.2</v>
      </c>
      <c r="K56" s="101"/>
    </row>
    <row r="57" spans="1:12" ht="21" x14ac:dyDescent="0.15">
      <c r="A57" s="14">
        <v>41</v>
      </c>
      <c r="B57" s="82" t="s">
        <v>145</v>
      </c>
      <c r="C57" s="82" t="s">
        <v>49</v>
      </c>
      <c r="D57" s="83" t="s">
        <v>148</v>
      </c>
      <c r="E57" s="10" t="s">
        <v>54</v>
      </c>
      <c r="F57" s="10" t="s">
        <v>65</v>
      </c>
      <c r="G57" s="10">
        <v>1</v>
      </c>
      <c r="H57" s="94"/>
      <c r="I57" s="99" t="e">
        <f t="shared" ca="1" si="1"/>
        <v>#NAME?</v>
      </c>
      <c r="J57" s="76">
        <v>0.2</v>
      </c>
      <c r="K57" s="101"/>
    </row>
    <row r="58" spans="1:12" ht="21" x14ac:dyDescent="0.15">
      <c r="A58" s="14">
        <v>42</v>
      </c>
      <c r="B58" s="82" t="s">
        <v>147</v>
      </c>
      <c r="C58" s="82" t="s">
        <v>49</v>
      </c>
      <c r="D58" s="83" t="s">
        <v>150</v>
      </c>
      <c r="E58" s="10" t="s">
        <v>54</v>
      </c>
      <c r="F58" s="10" t="s">
        <v>65</v>
      </c>
      <c r="G58" s="10">
        <v>1</v>
      </c>
      <c r="H58" s="94"/>
      <c r="I58" s="99" t="e">
        <f t="shared" ca="1" si="1"/>
        <v>#NAME?</v>
      </c>
      <c r="J58" s="76">
        <v>0.2</v>
      </c>
      <c r="K58" s="101"/>
    </row>
    <row r="59" spans="1:12" ht="21" x14ac:dyDescent="0.15">
      <c r="A59" s="14">
        <v>43</v>
      </c>
      <c r="B59" s="82" t="s">
        <v>149</v>
      </c>
      <c r="C59" s="82" t="s">
        <v>49</v>
      </c>
      <c r="D59" s="83" t="s">
        <v>152</v>
      </c>
      <c r="E59" s="10" t="s">
        <v>54</v>
      </c>
      <c r="F59" s="10" t="s">
        <v>65</v>
      </c>
      <c r="G59" s="10">
        <v>1</v>
      </c>
      <c r="H59" s="94"/>
      <c r="I59" s="99" t="e">
        <f t="shared" ca="1" si="1"/>
        <v>#NAME?</v>
      </c>
      <c r="J59" s="76">
        <v>0.2</v>
      </c>
      <c r="K59" s="101"/>
    </row>
    <row r="60" spans="1:12" s="89" customFormat="1" ht="12.75" x14ac:dyDescent="0.2">
      <c r="A60" s="87"/>
      <c r="B60" s="84" t="s">
        <v>49</v>
      </c>
      <c r="C60" s="84" t="s">
        <v>49</v>
      </c>
      <c r="D60" s="85" t="s">
        <v>151</v>
      </c>
      <c r="E60" s="86" t="s">
        <v>49</v>
      </c>
      <c r="F60" s="86"/>
      <c r="G60" s="86"/>
      <c r="H60" s="93"/>
      <c r="I60" s="98" t="e">
        <f t="shared" ca="1" si="1"/>
        <v>#NAME?</v>
      </c>
      <c r="J60" s="88"/>
      <c r="K60" s="100"/>
      <c r="L60" s="2"/>
    </row>
    <row r="61" spans="1:12" ht="21" x14ac:dyDescent="0.15">
      <c r="A61" s="14">
        <v>44</v>
      </c>
      <c r="B61" s="82" t="s">
        <v>153</v>
      </c>
      <c r="C61" s="82" t="s">
        <v>49</v>
      </c>
      <c r="D61" s="83" t="s">
        <v>155</v>
      </c>
      <c r="E61" s="10" t="s">
        <v>54</v>
      </c>
      <c r="F61" s="10" t="s">
        <v>87</v>
      </c>
      <c r="G61" s="10">
        <v>1</v>
      </c>
      <c r="H61" s="94"/>
      <c r="I61" s="99" t="e">
        <f t="shared" ca="1" si="1"/>
        <v>#NAME?</v>
      </c>
      <c r="J61" s="76">
        <v>0.2</v>
      </c>
      <c r="K61" s="101"/>
    </row>
    <row r="62" spans="1:12" ht="21" x14ac:dyDescent="0.15">
      <c r="A62" s="14">
        <v>45</v>
      </c>
      <c r="B62" s="82" t="s">
        <v>154</v>
      </c>
      <c r="C62" s="82" t="s">
        <v>49</v>
      </c>
      <c r="D62" s="83" t="s">
        <v>157</v>
      </c>
      <c r="E62" s="10" t="s">
        <v>54</v>
      </c>
      <c r="F62" s="10" t="s">
        <v>87</v>
      </c>
      <c r="G62" s="10">
        <v>1</v>
      </c>
      <c r="H62" s="94"/>
      <c r="I62" s="99" t="e">
        <f t="shared" ca="1" si="1"/>
        <v>#NAME?</v>
      </c>
      <c r="J62" s="76">
        <v>0.2</v>
      </c>
      <c r="K62" s="101"/>
    </row>
    <row r="63" spans="1:12" ht="21" x14ac:dyDescent="0.15">
      <c r="A63" s="14">
        <v>46</v>
      </c>
      <c r="B63" s="82" t="s">
        <v>156</v>
      </c>
      <c r="C63" s="82" t="s">
        <v>49</v>
      </c>
      <c r="D63" s="83" t="s">
        <v>159</v>
      </c>
      <c r="E63" s="10" t="s">
        <v>54</v>
      </c>
      <c r="F63" s="10" t="s">
        <v>87</v>
      </c>
      <c r="G63" s="10">
        <v>1</v>
      </c>
      <c r="H63" s="94"/>
      <c r="I63" s="99" t="e">
        <f t="shared" ca="1" si="1"/>
        <v>#NAME?</v>
      </c>
      <c r="J63" s="76">
        <v>0.2</v>
      </c>
      <c r="K63" s="101"/>
    </row>
    <row r="64" spans="1:12" ht="31.5" x14ac:dyDescent="0.15">
      <c r="A64" s="14">
        <v>47</v>
      </c>
      <c r="B64" s="82" t="s">
        <v>158</v>
      </c>
      <c r="C64" s="82" t="s">
        <v>49</v>
      </c>
      <c r="D64" s="83" t="s">
        <v>161</v>
      </c>
      <c r="E64" s="10" t="s">
        <v>54</v>
      </c>
      <c r="F64" s="10" t="s">
        <v>87</v>
      </c>
      <c r="G64" s="10">
        <v>1</v>
      </c>
      <c r="H64" s="94"/>
      <c r="I64" s="99" t="e">
        <f t="shared" ca="1" si="1"/>
        <v>#NAME?</v>
      </c>
      <c r="J64" s="76">
        <v>0.2</v>
      </c>
      <c r="K64" s="101"/>
    </row>
    <row r="65" spans="1:12" ht="42" x14ac:dyDescent="0.15">
      <c r="A65" s="14">
        <v>48</v>
      </c>
      <c r="B65" s="82" t="s">
        <v>160</v>
      </c>
      <c r="C65" s="82" t="s">
        <v>49</v>
      </c>
      <c r="D65" s="83" t="s">
        <v>163</v>
      </c>
      <c r="E65" s="10" t="s">
        <v>54</v>
      </c>
      <c r="F65" s="10" t="s">
        <v>87</v>
      </c>
      <c r="G65" s="10">
        <v>1</v>
      </c>
      <c r="H65" s="94"/>
      <c r="I65" s="99" t="e">
        <f t="shared" ca="1" si="1"/>
        <v>#NAME?</v>
      </c>
      <c r="J65" s="76">
        <v>0.2</v>
      </c>
      <c r="K65" s="101"/>
    </row>
    <row r="66" spans="1:12" ht="31.5" x14ac:dyDescent="0.15">
      <c r="A66" s="14">
        <v>49</v>
      </c>
      <c r="B66" s="82" t="s">
        <v>162</v>
      </c>
      <c r="C66" s="82" t="s">
        <v>49</v>
      </c>
      <c r="D66" s="83" t="s">
        <v>165</v>
      </c>
      <c r="E66" s="10" t="s">
        <v>54</v>
      </c>
      <c r="F66" s="10" t="s">
        <v>87</v>
      </c>
      <c r="G66" s="10">
        <v>1</v>
      </c>
      <c r="H66" s="94"/>
      <c r="I66" s="99" t="e">
        <f t="shared" ca="1" si="1"/>
        <v>#NAME?</v>
      </c>
      <c r="J66" s="76">
        <v>0.2</v>
      </c>
      <c r="K66" s="101"/>
    </row>
    <row r="67" spans="1:12" s="89" customFormat="1" ht="12.75" x14ac:dyDescent="0.2">
      <c r="A67" s="87"/>
      <c r="B67" s="84" t="s">
        <v>49</v>
      </c>
      <c r="C67" s="84" t="s">
        <v>49</v>
      </c>
      <c r="D67" s="85" t="s">
        <v>164</v>
      </c>
      <c r="E67" s="86" t="s">
        <v>49</v>
      </c>
      <c r="F67" s="86"/>
      <c r="G67" s="86"/>
      <c r="H67" s="93"/>
      <c r="I67" s="98" t="e">
        <f t="shared" ca="1" si="1"/>
        <v>#NAME?</v>
      </c>
      <c r="J67" s="88"/>
      <c r="K67" s="100"/>
      <c r="L67" s="2"/>
    </row>
    <row r="68" spans="1:12" x14ac:dyDescent="0.15">
      <c r="A68" s="14">
        <v>50</v>
      </c>
      <c r="B68" s="82" t="s">
        <v>166</v>
      </c>
      <c r="C68" s="82" t="s">
        <v>49</v>
      </c>
      <c r="D68" s="83" t="s">
        <v>168</v>
      </c>
      <c r="E68" s="10" t="s">
        <v>54</v>
      </c>
      <c r="F68" s="10" t="s">
        <v>87</v>
      </c>
      <c r="G68" s="10">
        <v>1</v>
      </c>
      <c r="H68" s="94"/>
      <c r="I68" s="99" t="e">
        <f t="shared" ca="1" si="1"/>
        <v>#NAME?</v>
      </c>
      <c r="J68" s="76">
        <v>0.2</v>
      </c>
      <c r="K68" s="101"/>
    </row>
    <row r="69" spans="1:12" ht="21" x14ac:dyDescent="0.15">
      <c r="A69" s="14">
        <v>51</v>
      </c>
      <c r="B69" s="82" t="s">
        <v>167</v>
      </c>
      <c r="C69" s="82" t="s">
        <v>49</v>
      </c>
      <c r="D69" s="83" t="s">
        <v>169</v>
      </c>
      <c r="E69" s="10" t="s">
        <v>54</v>
      </c>
      <c r="F69" s="10" t="s">
        <v>87</v>
      </c>
      <c r="G69" s="10">
        <v>1</v>
      </c>
      <c r="H69" s="94"/>
      <c r="I69" s="99" t="e">
        <f t="shared" ref="I69:I102" ca="1" si="2">EUROToLetters(H69)</f>
        <v>#NAME?</v>
      </c>
      <c r="J69" s="76">
        <v>0.2</v>
      </c>
      <c r="K69" s="101"/>
    </row>
    <row r="70" spans="1:12" s="89" customFormat="1" ht="12.75" x14ac:dyDescent="0.2">
      <c r="A70" s="87"/>
      <c r="B70" s="84" t="s">
        <v>49</v>
      </c>
      <c r="C70" s="84" t="s">
        <v>49</v>
      </c>
      <c r="D70" s="85" t="s">
        <v>256</v>
      </c>
      <c r="E70" s="86" t="s">
        <v>49</v>
      </c>
      <c r="F70" s="86"/>
      <c r="G70" s="86"/>
      <c r="H70" s="93"/>
      <c r="I70" s="98" t="e">
        <f t="shared" ca="1" si="2"/>
        <v>#NAME?</v>
      </c>
      <c r="J70" s="88"/>
      <c r="K70" s="100"/>
      <c r="L70" s="2"/>
    </row>
    <row r="71" spans="1:12" x14ac:dyDescent="0.15">
      <c r="A71" s="14">
        <v>52</v>
      </c>
      <c r="B71" s="82" t="s">
        <v>170</v>
      </c>
      <c r="C71" s="82" t="s">
        <v>49</v>
      </c>
      <c r="D71" s="83" t="s">
        <v>172</v>
      </c>
      <c r="E71" s="10" t="s">
        <v>54</v>
      </c>
      <c r="F71" s="10" t="s">
        <v>87</v>
      </c>
      <c r="G71" s="10">
        <v>1</v>
      </c>
      <c r="H71" s="94"/>
      <c r="I71" s="99" t="e">
        <f t="shared" ca="1" si="2"/>
        <v>#NAME?</v>
      </c>
      <c r="J71" s="76">
        <v>0.2</v>
      </c>
      <c r="K71" s="101"/>
    </row>
    <row r="72" spans="1:12" x14ac:dyDescent="0.15">
      <c r="A72" s="14">
        <v>53</v>
      </c>
      <c r="B72" s="82" t="s">
        <v>171</v>
      </c>
      <c r="C72" s="82" t="s">
        <v>49</v>
      </c>
      <c r="D72" s="83" t="s">
        <v>174</v>
      </c>
      <c r="E72" s="10" t="s">
        <v>54</v>
      </c>
      <c r="F72" s="10" t="s">
        <v>87</v>
      </c>
      <c r="G72" s="10">
        <v>1</v>
      </c>
      <c r="H72" s="94"/>
      <c r="I72" s="99" t="e">
        <f t="shared" ca="1" si="2"/>
        <v>#NAME?</v>
      </c>
      <c r="J72" s="76">
        <v>0.2</v>
      </c>
      <c r="K72" s="101"/>
    </row>
    <row r="73" spans="1:12" x14ac:dyDescent="0.15">
      <c r="A73" s="102">
        <v>54</v>
      </c>
      <c r="B73" s="82" t="s">
        <v>255</v>
      </c>
      <c r="C73" s="82"/>
      <c r="D73" s="83" t="s">
        <v>258</v>
      </c>
      <c r="E73" s="10" t="s">
        <v>54</v>
      </c>
      <c r="F73" s="10" t="s">
        <v>87</v>
      </c>
      <c r="G73" s="10">
        <v>1</v>
      </c>
      <c r="H73" s="94"/>
      <c r="I73" s="99"/>
      <c r="J73" s="76">
        <v>0.2</v>
      </c>
      <c r="K73" s="101"/>
    </row>
    <row r="74" spans="1:12" s="89" customFormat="1" ht="12.75" x14ac:dyDescent="0.2">
      <c r="A74" s="14"/>
      <c r="B74" s="84" t="s">
        <v>49</v>
      </c>
      <c r="C74" s="84" t="s">
        <v>49</v>
      </c>
      <c r="D74" s="85" t="s">
        <v>173</v>
      </c>
      <c r="E74" s="86" t="s">
        <v>49</v>
      </c>
      <c r="F74" s="86"/>
      <c r="G74" s="86"/>
      <c r="H74" s="93"/>
      <c r="I74" s="98" t="e">
        <f t="shared" ca="1" si="2"/>
        <v>#NAME?</v>
      </c>
      <c r="J74" s="88"/>
      <c r="K74" s="100"/>
      <c r="L74" s="2"/>
    </row>
    <row r="75" spans="1:12" ht="21" x14ac:dyDescent="0.15">
      <c r="A75" s="14">
        <v>55</v>
      </c>
      <c r="B75" s="82" t="s">
        <v>175</v>
      </c>
      <c r="C75" s="82" t="s">
        <v>49</v>
      </c>
      <c r="D75" s="83" t="s">
        <v>177</v>
      </c>
      <c r="E75" s="10" t="s">
        <v>54</v>
      </c>
      <c r="F75" s="10" t="s">
        <v>19</v>
      </c>
      <c r="G75" s="10">
        <v>1</v>
      </c>
      <c r="H75" s="94"/>
      <c r="I75" s="99" t="e">
        <f t="shared" ca="1" si="2"/>
        <v>#NAME?</v>
      </c>
      <c r="J75" s="76">
        <v>0.2</v>
      </c>
      <c r="K75" s="101"/>
    </row>
    <row r="76" spans="1:12" ht="21" x14ac:dyDescent="0.15">
      <c r="A76" s="14">
        <v>56</v>
      </c>
      <c r="B76" s="82" t="s">
        <v>176</v>
      </c>
      <c r="C76" s="82" t="s">
        <v>49</v>
      </c>
      <c r="D76" s="83" t="s">
        <v>179</v>
      </c>
      <c r="E76" s="10" t="s">
        <v>54</v>
      </c>
      <c r="F76" s="10" t="s">
        <v>19</v>
      </c>
      <c r="G76" s="10">
        <v>1</v>
      </c>
      <c r="H76" s="94"/>
      <c r="I76" s="99" t="e">
        <f t="shared" ca="1" si="2"/>
        <v>#NAME?</v>
      </c>
      <c r="J76" s="76">
        <v>0.2</v>
      </c>
      <c r="K76" s="101"/>
    </row>
    <row r="77" spans="1:12" ht="21" x14ac:dyDescent="0.15">
      <c r="A77" s="14">
        <v>57</v>
      </c>
      <c r="B77" s="82" t="s">
        <v>178</v>
      </c>
      <c r="C77" s="82" t="s">
        <v>49</v>
      </c>
      <c r="D77" s="83" t="s">
        <v>181</v>
      </c>
      <c r="E77" s="10" t="s">
        <v>54</v>
      </c>
      <c r="F77" s="10" t="s">
        <v>19</v>
      </c>
      <c r="G77" s="10">
        <v>1</v>
      </c>
      <c r="H77" s="94"/>
      <c r="I77" s="99" t="e">
        <f t="shared" ca="1" si="2"/>
        <v>#NAME?</v>
      </c>
      <c r="J77" s="76">
        <v>0.2</v>
      </c>
      <c r="K77" s="101"/>
    </row>
    <row r="78" spans="1:12" ht="21" x14ac:dyDescent="0.15">
      <c r="A78" s="14">
        <v>58</v>
      </c>
      <c r="B78" s="82" t="s">
        <v>180</v>
      </c>
      <c r="C78" s="82" t="s">
        <v>49</v>
      </c>
      <c r="D78" s="83" t="s">
        <v>181</v>
      </c>
      <c r="E78" s="10" t="s">
        <v>54</v>
      </c>
      <c r="F78" s="10" t="s">
        <v>19</v>
      </c>
      <c r="G78" s="10">
        <v>1</v>
      </c>
      <c r="H78" s="94"/>
      <c r="I78" s="99" t="e">
        <f t="shared" ca="1" si="2"/>
        <v>#NAME?</v>
      </c>
      <c r="J78" s="76">
        <v>0.2</v>
      </c>
      <c r="K78" s="101"/>
    </row>
    <row r="79" spans="1:12" x14ac:dyDescent="0.15">
      <c r="A79" s="14">
        <v>59</v>
      </c>
      <c r="B79" s="82" t="s">
        <v>182</v>
      </c>
      <c r="C79" s="82" t="s">
        <v>49</v>
      </c>
      <c r="D79" s="83" t="s">
        <v>184</v>
      </c>
      <c r="E79" s="10" t="s">
        <v>54</v>
      </c>
      <c r="F79" s="10" t="s">
        <v>19</v>
      </c>
      <c r="G79" s="10">
        <v>1</v>
      </c>
      <c r="H79" s="94"/>
      <c r="I79" s="99" t="e">
        <f t="shared" ca="1" si="2"/>
        <v>#NAME?</v>
      </c>
      <c r="J79" s="76">
        <v>0.2</v>
      </c>
      <c r="K79" s="101"/>
    </row>
    <row r="80" spans="1:12" x14ac:dyDescent="0.15">
      <c r="A80" s="14">
        <v>60</v>
      </c>
      <c r="B80" s="82" t="s">
        <v>183</v>
      </c>
      <c r="C80" s="82" t="s">
        <v>49</v>
      </c>
      <c r="D80" s="83" t="s">
        <v>186</v>
      </c>
      <c r="E80" s="10" t="s">
        <v>54</v>
      </c>
      <c r="F80" s="10" t="s">
        <v>19</v>
      </c>
      <c r="G80" s="10">
        <v>1</v>
      </c>
      <c r="H80" s="94"/>
      <c r="I80" s="99" t="e">
        <f t="shared" ca="1" si="2"/>
        <v>#NAME?</v>
      </c>
      <c r="J80" s="76">
        <v>0.2</v>
      </c>
      <c r="K80" s="101"/>
    </row>
    <row r="81" spans="1:12" x14ac:dyDescent="0.15">
      <c r="A81" s="14">
        <v>61</v>
      </c>
      <c r="B81" s="82" t="s">
        <v>185</v>
      </c>
      <c r="C81" s="82" t="s">
        <v>49</v>
      </c>
      <c r="D81" s="83" t="s">
        <v>188</v>
      </c>
      <c r="E81" s="10" t="s">
        <v>54</v>
      </c>
      <c r="F81" s="10" t="s">
        <v>19</v>
      </c>
      <c r="G81" s="10">
        <v>1</v>
      </c>
      <c r="H81" s="94"/>
      <c r="I81" s="99" t="e">
        <f t="shared" ca="1" si="2"/>
        <v>#NAME?</v>
      </c>
      <c r="J81" s="76">
        <v>0.2</v>
      </c>
      <c r="K81" s="101"/>
    </row>
    <row r="82" spans="1:12" ht="21" x14ac:dyDescent="0.15">
      <c r="A82" s="14">
        <v>62</v>
      </c>
      <c r="B82" s="82" t="s">
        <v>187</v>
      </c>
      <c r="C82" s="82" t="s">
        <v>49</v>
      </c>
      <c r="D82" s="83" t="s">
        <v>190</v>
      </c>
      <c r="E82" s="10" t="s">
        <v>54</v>
      </c>
      <c r="F82" s="10" t="s">
        <v>19</v>
      </c>
      <c r="G82" s="10">
        <v>1</v>
      </c>
      <c r="H82" s="94"/>
      <c r="I82" s="99" t="e">
        <f t="shared" ca="1" si="2"/>
        <v>#NAME?</v>
      </c>
      <c r="J82" s="76">
        <v>0.2</v>
      </c>
      <c r="K82" s="101"/>
    </row>
    <row r="83" spans="1:12" ht="21" x14ac:dyDescent="0.15">
      <c r="A83" s="14">
        <v>63</v>
      </c>
      <c r="B83" s="82" t="s">
        <v>189</v>
      </c>
      <c r="C83" s="82" t="s">
        <v>49</v>
      </c>
      <c r="D83" s="83" t="s">
        <v>192</v>
      </c>
      <c r="E83" s="10" t="s">
        <v>54</v>
      </c>
      <c r="F83" s="10" t="s">
        <v>19</v>
      </c>
      <c r="G83" s="10">
        <v>1</v>
      </c>
      <c r="H83" s="94"/>
      <c r="I83" s="99" t="e">
        <f t="shared" ca="1" si="2"/>
        <v>#NAME?</v>
      </c>
      <c r="J83" s="76">
        <v>0.2</v>
      </c>
      <c r="K83" s="101"/>
    </row>
    <row r="84" spans="1:12" ht="21" x14ac:dyDescent="0.15">
      <c r="A84" s="14">
        <v>64</v>
      </c>
      <c r="B84" s="82" t="s">
        <v>191</v>
      </c>
      <c r="C84" s="82" t="s">
        <v>49</v>
      </c>
      <c r="D84" s="83" t="s">
        <v>194</v>
      </c>
      <c r="E84" s="10" t="s">
        <v>54</v>
      </c>
      <c r="F84" s="10" t="s">
        <v>19</v>
      </c>
      <c r="G84" s="10">
        <v>1</v>
      </c>
      <c r="H84" s="94"/>
      <c r="I84" s="99" t="e">
        <f t="shared" ca="1" si="2"/>
        <v>#NAME?</v>
      </c>
      <c r="J84" s="76">
        <v>0.2</v>
      </c>
      <c r="K84" s="101"/>
    </row>
    <row r="85" spans="1:12" x14ac:dyDescent="0.15">
      <c r="A85" s="14">
        <v>65</v>
      </c>
      <c r="B85" s="82" t="s">
        <v>193</v>
      </c>
      <c r="C85" s="82" t="s">
        <v>49</v>
      </c>
      <c r="D85" s="83" t="s">
        <v>196</v>
      </c>
      <c r="E85" s="10" t="s">
        <v>54</v>
      </c>
      <c r="F85" s="10" t="s">
        <v>87</v>
      </c>
      <c r="G85" s="10">
        <v>1</v>
      </c>
      <c r="H85" s="94"/>
      <c r="I85" s="99" t="e">
        <f t="shared" ca="1" si="2"/>
        <v>#NAME?</v>
      </c>
      <c r="J85" s="76">
        <v>0.2</v>
      </c>
      <c r="K85" s="101"/>
    </row>
    <row r="86" spans="1:12" ht="31.9" customHeight="1" x14ac:dyDescent="0.15">
      <c r="A86" s="14">
        <v>66</v>
      </c>
      <c r="B86" s="82" t="s">
        <v>195</v>
      </c>
      <c r="C86" s="82" t="s">
        <v>49</v>
      </c>
      <c r="D86" s="83" t="s">
        <v>198</v>
      </c>
      <c r="E86" s="10" t="s">
        <v>54</v>
      </c>
      <c r="F86" s="10" t="s">
        <v>87</v>
      </c>
      <c r="G86" s="10">
        <v>1</v>
      </c>
      <c r="H86" s="94"/>
      <c r="I86" s="99" t="e">
        <f t="shared" ca="1" si="2"/>
        <v>#NAME?</v>
      </c>
      <c r="J86" s="76">
        <v>0.2</v>
      </c>
      <c r="K86" s="101"/>
    </row>
    <row r="87" spans="1:12" ht="34.9" customHeight="1" x14ac:dyDescent="0.15">
      <c r="A87" s="14">
        <v>67</v>
      </c>
      <c r="B87" s="82" t="s">
        <v>197</v>
      </c>
      <c r="C87" s="82" t="s">
        <v>49</v>
      </c>
      <c r="D87" s="83" t="s">
        <v>200</v>
      </c>
      <c r="E87" s="10" t="s">
        <v>54</v>
      </c>
      <c r="F87" s="10" t="s">
        <v>87</v>
      </c>
      <c r="G87" s="10">
        <v>1</v>
      </c>
      <c r="H87" s="94"/>
      <c r="I87" s="99" t="e">
        <f t="shared" ca="1" si="2"/>
        <v>#NAME?</v>
      </c>
      <c r="J87" s="76">
        <v>0.2</v>
      </c>
      <c r="K87" s="101"/>
    </row>
    <row r="88" spans="1:12" ht="34.9" customHeight="1" x14ac:dyDescent="0.15">
      <c r="A88" s="102">
        <v>68</v>
      </c>
      <c r="B88" s="82" t="s">
        <v>254</v>
      </c>
      <c r="C88" s="82"/>
      <c r="D88" s="83" t="s">
        <v>257</v>
      </c>
      <c r="E88" s="10" t="s">
        <v>54</v>
      </c>
      <c r="F88" s="10" t="s">
        <v>87</v>
      </c>
      <c r="G88" s="10">
        <v>1</v>
      </c>
      <c r="H88" s="94"/>
      <c r="I88" s="99"/>
      <c r="J88" s="76">
        <v>0.2</v>
      </c>
      <c r="K88" s="101"/>
    </row>
    <row r="89" spans="1:12" s="89" customFormat="1" ht="21.75" x14ac:dyDescent="0.2">
      <c r="A89" s="87"/>
      <c r="B89" s="84" t="s">
        <v>49</v>
      </c>
      <c r="C89" s="84" t="s">
        <v>49</v>
      </c>
      <c r="D89" s="85" t="s">
        <v>199</v>
      </c>
      <c r="E89" s="86" t="s">
        <v>49</v>
      </c>
      <c r="F89" s="86"/>
      <c r="G89" s="86"/>
      <c r="H89" s="93"/>
      <c r="I89" s="98" t="e">
        <f t="shared" ca="1" si="2"/>
        <v>#NAME?</v>
      </c>
      <c r="J89" s="88"/>
      <c r="K89" s="100"/>
      <c r="L89" s="2"/>
    </row>
    <row r="90" spans="1:12" ht="42" x14ac:dyDescent="0.15">
      <c r="A90" s="14">
        <v>69</v>
      </c>
      <c r="B90" s="82" t="s">
        <v>201</v>
      </c>
      <c r="C90" s="82" t="s">
        <v>49</v>
      </c>
      <c r="D90" s="83" t="s">
        <v>203</v>
      </c>
      <c r="E90" s="10" t="s">
        <v>54</v>
      </c>
      <c r="F90" s="10" t="s">
        <v>65</v>
      </c>
      <c r="G90" s="10">
        <v>1</v>
      </c>
      <c r="H90" s="94"/>
      <c r="I90" s="99" t="e">
        <f t="shared" ca="1" si="2"/>
        <v>#NAME?</v>
      </c>
      <c r="J90" s="76">
        <v>0.2</v>
      </c>
      <c r="K90" s="101"/>
    </row>
    <row r="91" spans="1:12" s="89" customFormat="1" ht="12.75" x14ac:dyDescent="0.2">
      <c r="A91" s="87"/>
      <c r="B91" s="84" t="s">
        <v>49</v>
      </c>
      <c r="C91" s="84" t="s">
        <v>49</v>
      </c>
      <c r="D91" s="85" t="s">
        <v>202</v>
      </c>
      <c r="E91" s="86" t="s">
        <v>49</v>
      </c>
      <c r="F91" s="86"/>
      <c r="G91" s="86"/>
      <c r="H91" s="93"/>
      <c r="I91" s="98" t="e">
        <f t="shared" ca="1" si="2"/>
        <v>#NAME?</v>
      </c>
      <c r="J91" s="88"/>
      <c r="K91" s="100"/>
      <c r="L91" s="2"/>
    </row>
    <row r="92" spans="1:12" ht="21" x14ac:dyDescent="0.15">
      <c r="A92" s="14">
        <v>70</v>
      </c>
      <c r="B92" s="82" t="s">
        <v>204</v>
      </c>
      <c r="C92" s="82" t="s">
        <v>49</v>
      </c>
      <c r="D92" s="83" t="s">
        <v>206</v>
      </c>
      <c r="E92" s="10" t="s">
        <v>54</v>
      </c>
      <c r="F92" s="10" t="s">
        <v>19</v>
      </c>
      <c r="G92" s="10">
        <v>1</v>
      </c>
      <c r="H92" s="94"/>
      <c r="I92" s="99" t="e">
        <f t="shared" ca="1" si="2"/>
        <v>#NAME?</v>
      </c>
      <c r="J92" s="76">
        <v>0.2</v>
      </c>
      <c r="K92" s="101"/>
    </row>
    <row r="93" spans="1:12" ht="21" x14ac:dyDescent="0.15">
      <c r="A93" s="14">
        <v>71</v>
      </c>
      <c r="B93" s="82" t="s">
        <v>205</v>
      </c>
      <c r="C93" s="82" t="s">
        <v>49</v>
      </c>
      <c r="D93" s="83" t="s">
        <v>206</v>
      </c>
      <c r="E93" s="10" t="s">
        <v>54</v>
      </c>
      <c r="F93" s="10" t="s">
        <v>65</v>
      </c>
      <c r="G93" s="10">
        <v>1</v>
      </c>
      <c r="H93" s="94"/>
      <c r="I93" s="99" t="e">
        <f t="shared" ca="1" si="2"/>
        <v>#NAME?</v>
      </c>
      <c r="J93" s="76">
        <v>0.2</v>
      </c>
      <c r="K93" s="101"/>
    </row>
    <row r="94" spans="1:12" x14ac:dyDescent="0.15">
      <c r="A94" s="14">
        <v>72</v>
      </c>
      <c r="B94" s="82" t="s">
        <v>207</v>
      </c>
      <c r="C94" s="82" t="s">
        <v>49</v>
      </c>
      <c r="D94" s="83" t="s">
        <v>209</v>
      </c>
      <c r="E94" s="10" t="s">
        <v>54</v>
      </c>
      <c r="F94" s="10" t="s">
        <v>87</v>
      </c>
      <c r="G94" s="10">
        <v>1</v>
      </c>
      <c r="H94" s="94"/>
      <c r="I94" s="99" t="e">
        <f t="shared" ca="1" si="2"/>
        <v>#NAME?</v>
      </c>
      <c r="J94" s="76">
        <v>0.2</v>
      </c>
      <c r="K94" s="101"/>
    </row>
    <row r="95" spans="1:12" x14ac:dyDescent="0.15">
      <c r="A95" s="14">
        <v>73</v>
      </c>
      <c r="B95" s="82" t="s">
        <v>208</v>
      </c>
      <c r="C95" s="82" t="s">
        <v>49</v>
      </c>
      <c r="D95" s="83" t="s">
        <v>211</v>
      </c>
      <c r="E95" s="10" t="s">
        <v>54</v>
      </c>
      <c r="F95" s="10" t="s">
        <v>87</v>
      </c>
      <c r="G95" s="10">
        <v>1</v>
      </c>
      <c r="H95" s="94"/>
      <c r="I95" s="99" t="e">
        <f t="shared" ca="1" si="2"/>
        <v>#NAME?</v>
      </c>
      <c r="J95" s="76">
        <v>0.2</v>
      </c>
      <c r="K95" s="101"/>
    </row>
    <row r="96" spans="1:12" ht="21" x14ac:dyDescent="0.15">
      <c r="A96" s="14">
        <v>74</v>
      </c>
      <c r="B96" s="82" t="s">
        <v>210</v>
      </c>
      <c r="C96" s="82" t="s">
        <v>49</v>
      </c>
      <c r="D96" s="83" t="s">
        <v>213</v>
      </c>
      <c r="E96" s="10" t="s">
        <v>54</v>
      </c>
      <c r="F96" s="10" t="s">
        <v>87</v>
      </c>
      <c r="G96" s="10">
        <v>1</v>
      </c>
      <c r="H96" s="94"/>
      <c r="I96" s="99" t="e">
        <f t="shared" ca="1" si="2"/>
        <v>#NAME?</v>
      </c>
      <c r="J96" s="76">
        <v>0.2</v>
      </c>
      <c r="K96" s="101"/>
    </row>
    <row r="97" spans="1:12" x14ac:dyDescent="0.15">
      <c r="A97" s="14">
        <v>75</v>
      </c>
      <c r="B97" s="82" t="s">
        <v>212</v>
      </c>
      <c r="C97" s="82" t="s">
        <v>49</v>
      </c>
      <c r="D97" s="83" t="s">
        <v>215</v>
      </c>
      <c r="E97" s="10" t="s">
        <v>54</v>
      </c>
      <c r="F97" s="10" t="s">
        <v>19</v>
      </c>
      <c r="G97" s="10">
        <v>1</v>
      </c>
      <c r="H97" s="94"/>
      <c r="I97" s="99" t="e">
        <f t="shared" ca="1" si="2"/>
        <v>#NAME?</v>
      </c>
      <c r="J97" s="76">
        <v>0.2</v>
      </c>
      <c r="K97" s="101"/>
    </row>
    <row r="98" spans="1:12" s="89" customFormat="1" ht="12.75" x14ac:dyDescent="0.2">
      <c r="A98" s="87"/>
      <c r="B98" s="84" t="s">
        <v>49</v>
      </c>
      <c r="C98" s="84" t="s">
        <v>49</v>
      </c>
      <c r="D98" s="85" t="s">
        <v>173</v>
      </c>
      <c r="E98" s="86" t="s">
        <v>49</v>
      </c>
      <c r="F98" s="86"/>
      <c r="G98" s="86"/>
      <c r="H98" s="93"/>
      <c r="I98" s="98" t="e">
        <f t="shared" ca="1" si="2"/>
        <v>#NAME?</v>
      </c>
      <c r="J98" s="88"/>
      <c r="K98" s="100"/>
      <c r="L98" s="2"/>
    </row>
    <row r="99" spans="1:12" ht="21" x14ac:dyDescent="0.15">
      <c r="A99" s="14">
        <v>76</v>
      </c>
      <c r="B99" s="82" t="s">
        <v>214</v>
      </c>
      <c r="C99" s="82" t="s">
        <v>49</v>
      </c>
      <c r="D99" s="83" t="s">
        <v>217</v>
      </c>
      <c r="E99" s="10" t="s">
        <v>54</v>
      </c>
      <c r="F99" s="10" t="s">
        <v>87</v>
      </c>
      <c r="G99" s="10">
        <v>1</v>
      </c>
      <c r="H99" s="94"/>
      <c r="I99" s="99" t="e">
        <f t="shared" ca="1" si="2"/>
        <v>#NAME?</v>
      </c>
      <c r="J99" s="76">
        <v>0.2</v>
      </c>
      <c r="K99" s="101"/>
    </row>
    <row r="100" spans="1:12" ht="21" x14ac:dyDescent="0.15">
      <c r="A100" s="14">
        <v>77</v>
      </c>
      <c r="B100" s="82" t="s">
        <v>216</v>
      </c>
      <c r="C100" s="82" t="s">
        <v>49</v>
      </c>
      <c r="D100" s="83" t="s">
        <v>219</v>
      </c>
      <c r="E100" s="10" t="s">
        <v>54</v>
      </c>
      <c r="F100" s="10" t="s">
        <v>87</v>
      </c>
      <c r="G100" s="10">
        <v>1</v>
      </c>
      <c r="H100" s="94"/>
      <c r="I100" s="99" t="e">
        <f t="shared" ca="1" si="2"/>
        <v>#NAME?</v>
      </c>
      <c r="J100" s="76">
        <v>0.2</v>
      </c>
      <c r="K100" s="101"/>
    </row>
    <row r="101" spans="1:12" ht="21" x14ac:dyDescent="0.15">
      <c r="A101" s="14">
        <v>78</v>
      </c>
      <c r="B101" s="82" t="s">
        <v>218</v>
      </c>
      <c r="C101" s="82" t="s">
        <v>49</v>
      </c>
      <c r="D101" s="83" t="s">
        <v>221</v>
      </c>
      <c r="E101" s="10" t="s">
        <v>54</v>
      </c>
      <c r="F101" s="10" t="s">
        <v>87</v>
      </c>
      <c r="G101" s="10">
        <v>1</v>
      </c>
      <c r="H101" s="94"/>
      <c r="I101" s="99" t="e">
        <f t="shared" ca="1" si="2"/>
        <v>#NAME?</v>
      </c>
      <c r="J101" s="76">
        <v>0.2</v>
      </c>
      <c r="K101" s="101"/>
    </row>
    <row r="102" spans="1:12" ht="21" x14ac:dyDescent="0.15">
      <c r="A102" s="14">
        <v>79</v>
      </c>
      <c r="B102" s="82" t="s">
        <v>220</v>
      </c>
      <c r="C102" s="82" t="s">
        <v>49</v>
      </c>
      <c r="D102" s="83" t="s">
        <v>223</v>
      </c>
      <c r="E102" s="10" t="s">
        <v>54</v>
      </c>
      <c r="F102" s="10" t="s">
        <v>87</v>
      </c>
      <c r="G102" s="10">
        <v>1</v>
      </c>
      <c r="H102" s="94"/>
      <c r="I102" s="99" t="e">
        <f t="shared" ca="1" si="2"/>
        <v>#NAME?</v>
      </c>
      <c r="J102" s="76">
        <v>0.2</v>
      </c>
      <c r="K102" s="101"/>
    </row>
    <row r="103" spans="1:12" ht="21" x14ac:dyDescent="0.15">
      <c r="A103" s="14">
        <v>80</v>
      </c>
      <c r="B103" s="82" t="s">
        <v>222</v>
      </c>
      <c r="C103" s="82" t="s">
        <v>49</v>
      </c>
      <c r="D103" s="83" t="s">
        <v>225</v>
      </c>
      <c r="E103" s="10" t="s">
        <v>54</v>
      </c>
      <c r="F103" s="10" t="s">
        <v>19</v>
      </c>
      <c r="G103" s="10">
        <v>1</v>
      </c>
      <c r="H103" s="94"/>
      <c r="I103" s="99" t="e">
        <f t="shared" ref="I103:I117" ca="1" si="3">EUROToLetters(H103)</f>
        <v>#NAME?</v>
      </c>
      <c r="J103" s="76">
        <v>0.2</v>
      </c>
      <c r="K103" s="101"/>
    </row>
    <row r="104" spans="1:12" ht="21" x14ac:dyDescent="0.15">
      <c r="A104" s="14">
        <v>81</v>
      </c>
      <c r="B104" s="82" t="s">
        <v>224</v>
      </c>
      <c r="C104" s="82" t="s">
        <v>49</v>
      </c>
      <c r="D104" s="83" t="s">
        <v>227</v>
      </c>
      <c r="E104" s="10" t="s">
        <v>54</v>
      </c>
      <c r="F104" s="10" t="s">
        <v>19</v>
      </c>
      <c r="G104" s="10">
        <v>1</v>
      </c>
      <c r="H104" s="94"/>
      <c r="I104" s="99" t="e">
        <f t="shared" ca="1" si="3"/>
        <v>#NAME?</v>
      </c>
      <c r="J104" s="76">
        <v>0.2</v>
      </c>
      <c r="K104" s="101"/>
    </row>
    <row r="105" spans="1:12" ht="21" x14ac:dyDescent="0.15">
      <c r="A105" s="14">
        <v>82</v>
      </c>
      <c r="B105" s="82" t="s">
        <v>226</v>
      </c>
      <c r="C105" s="82" t="s">
        <v>49</v>
      </c>
      <c r="D105" s="83" t="s">
        <v>229</v>
      </c>
      <c r="E105" s="10" t="s">
        <v>54</v>
      </c>
      <c r="F105" s="10" t="s">
        <v>19</v>
      </c>
      <c r="G105" s="10">
        <v>1</v>
      </c>
      <c r="H105" s="94"/>
      <c r="I105" s="99" t="e">
        <f t="shared" ca="1" si="3"/>
        <v>#NAME?</v>
      </c>
      <c r="J105" s="76">
        <v>0.2</v>
      </c>
      <c r="K105" s="101"/>
    </row>
    <row r="106" spans="1:12" ht="21" x14ac:dyDescent="0.15">
      <c r="A106" s="14">
        <v>83</v>
      </c>
      <c r="B106" s="82" t="s">
        <v>228</v>
      </c>
      <c r="C106" s="82" t="s">
        <v>49</v>
      </c>
      <c r="D106" s="83" t="s">
        <v>231</v>
      </c>
      <c r="E106" s="10" t="s">
        <v>54</v>
      </c>
      <c r="F106" s="10" t="s">
        <v>87</v>
      </c>
      <c r="G106" s="10">
        <v>1</v>
      </c>
      <c r="H106" s="94"/>
      <c r="I106" s="99" t="e">
        <f t="shared" ca="1" si="3"/>
        <v>#NAME?</v>
      </c>
      <c r="J106" s="76">
        <v>0.2</v>
      </c>
      <c r="K106" s="101"/>
    </row>
    <row r="107" spans="1:12" ht="21" x14ac:dyDescent="0.15">
      <c r="A107" s="14">
        <v>84</v>
      </c>
      <c r="B107" s="82" t="s">
        <v>230</v>
      </c>
      <c r="C107" s="82" t="s">
        <v>49</v>
      </c>
      <c r="D107" s="83" t="s">
        <v>233</v>
      </c>
      <c r="E107" s="10" t="s">
        <v>54</v>
      </c>
      <c r="F107" s="10" t="s">
        <v>87</v>
      </c>
      <c r="G107" s="10">
        <v>1</v>
      </c>
      <c r="H107" s="94"/>
      <c r="I107" s="99" t="e">
        <f t="shared" ca="1" si="3"/>
        <v>#NAME?</v>
      </c>
      <c r="J107" s="76">
        <v>0.2</v>
      </c>
      <c r="K107" s="101"/>
    </row>
    <row r="108" spans="1:12" ht="21" x14ac:dyDescent="0.15">
      <c r="A108" s="14">
        <v>85</v>
      </c>
      <c r="B108" s="82" t="s">
        <v>232</v>
      </c>
      <c r="C108" s="82" t="s">
        <v>49</v>
      </c>
      <c r="D108" s="83" t="s">
        <v>235</v>
      </c>
      <c r="E108" s="10" t="s">
        <v>54</v>
      </c>
      <c r="F108" s="10" t="s">
        <v>19</v>
      </c>
      <c r="G108" s="10">
        <v>1</v>
      </c>
      <c r="H108" s="94"/>
      <c r="I108" s="99" t="e">
        <f t="shared" ca="1" si="3"/>
        <v>#NAME?</v>
      </c>
      <c r="J108" s="76">
        <v>0.2</v>
      </c>
      <c r="K108" s="101"/>
    </row>
    <row r="109" spans="1:12" ht="21" x14ac:dyDescent="0.15">
      <c r="A109" s="14">
        <v>86</v>
      </c>
      <c r="B109" s="82" t="s">
        <v>234</v>
      </c>
      <c r="C109" s="82" t="s">
        <v>49</v>
      </c>
      <c r="D109" s="83" t="s">
        <v>237</v>
      </c>
      <c r="E109" s="10" t="s">
        <v>54</v>
      </c>
      <c r="F109" s="10" t="s">
        <v>19</v>
      </c>
      <c r="G109" s="10">
        <v>1</v>
      </c>
      <c r="H109" s="94"/>
      <c r="I109" s="99" t="e">
        <f t="shared" ca="1" si="3"/>
        <v>#NAME?</v>
      </c>
      <c r="J109" s="76">
        <v>0.2</v>
      </c>
      <c r="K109" s="101"/>
    </row>
    <row r="110" spans="1:12" s="89" customFormat="1" ht="32.25" x14ac:dyDescent="0.2">
      <c r="A110" s="87"/>
      <c r="B110" s="84" t="s">
        <v>49</v>
      </c>
      <c r="C110" s="84" t="s">
        <v>49</v>
      </c>
      <c r="D110" s="85" t="s">
        <v>236</v>
      </c>
      <c r="E110" s="86" t="s">
        <v>49</v>
      </c>
      <c r="F110" s="86"/>
      <c r="G110" s="86"/>
      <c r="H110" s="93"/>
      <c r="I110" s="98" t="e">
        <f t="shared" ca="1" si="3"/>
        <v>#NAME?</v>
      </c>
      <c r="J110" s="88"/>
      <c r="K110" s="100"/>
      <c r="L110" s="2"/>
    </row>
    <row r="111" spans="1:12" x14ac:dyDescent="0.15">
      <c r="A111" s="14">
        <v>87</v>
      </c>
      <c r="B111" s="82" t="s">
        <v>238</v>
      </c>
      <c r="C111" s="82" t="s">
        <v>49</v>
      </c>
      <c r="D111" s="83" t="s">
        <v>240</v>
      </c>
      <c r="E111" s="10" t="s">
        <v>54</v>
      </c>
      <c r="F111" s="10" t="s">
        <v>239</v>
      </c>
      <c r="G111" s="10">
        <v>1</v>
      </c>
      <c r="H111" s="94"/>
      <c r="I111" s="99" t="e">
        <f t="shared" ca="1" si="3"/>
        <v>#NAME?</v>
      </c>
      <c r="J111" s="76">
        <v>0.2</v>
      </c>
      <c r="K111" s="101"/>
    </row>
    <row r="112" spans="1:12" x14ac:dyDescent="0.15">
      <c r="A112" s="14">
        <v>88</v>
      </c>
      <c r="B112" s="82" t="s">
        <v>241</v>
      </c>
      <c r="C112" s="82" t="s">
        <v>49</v>
      </c>
      <c r="D112" s="83" t="s">
        <v>243</v>
      </c>
      <c r="E112" s="10" t="s">
        <v>54</v>
      </c>
      <c r="F112" s="10" t="s">
        <v>239</v>
      </c>
      <c r="G112" s="10">
        <v>1</v>
      </c>
      <c r="H112" s="94"/>
      <c r="I112" s="99" t="e">
        <f t="shared" ca="1" si="3"/>
        <v>#NAME?</v>
      </c>
      <c r="J112" s="76">
        <v>0.2</v>
      </c>
      <c r="K112" s="101"/>
    </row>
    <row r="113" spans="1:12" x14ac:dyDescent="0.15">
      <c r="A113" s="14">
        <v>89</v>
      </c>
      <c r="B113" s="82" t="s">
        <v>242</v>
      </c>
      <c r="C113" s="82" t="s">
        <v>49</v>
      </c>
      <c r="D113" s="83" t="s">
        <v>245</v>
      </c>
      <c r="E113" s="10" t="s">
        <v>54</v>
      </c>
      <c r="F113" s="10" t="s">
        <v>239</v>
      </c>
      <c r="G113" s="10">
        <v>1</v>
      </c>
      <c r="H113" s="94"/>
      <c r="I113" s="99" t="e">
        <f t="shared" ca="1" si="3"/>
        <v>#NAME?</v>
      </c>
      <c r="J113" s="76">
        <v>0.2</v>
      </c>
      <c r="K113" s="101"/>
    </row>
    <row r="114" spans="1:12" x14ac:dyDescent="0.15">
      <c r="A114" s="14">
        <v>90</v>
      </c>
      <c r="B114" s="82" t="s">
        <v>244</v>
      </c>
      <c r="C114" s="82" t="s">
        <v>49</v>
      </c>
      <c r="D114" s="83" t="s">
        <v>247</v>
      </c>
      <c r="E114" s="10" t="s">
        <v>54</v>
      </c>
      <c r="F114" s="10" t="s">
        <v>239</v>
      </c>
      <c r="G114" s="10">
        <v>1</v>
      </c>
      <c r="H114" s="94"/>
      <c r="I114" s="99" t="e">
        <f t="shared" ca="1" si="3"/>
        <v>#NAME?</v>
      </c>
      <c r="J114" s="76">
        <v>0.2</v>
      </c>
      <c r="K114" s="101"/>
    </row>
    <row r="115" spans="1:12" x14ac:dyDescent="0.15">
      <c r="A115" s="14">
        <v>91</v>
      </c>
      <c r="B115" s="82" t="s">
        <v>246</v>
      </c>
      <c r="C115" s="82" t="s">
        <v>49</v>
      </c>
      <c r="D115" s="83" t="s">
        <v>249</v>
      </c>
      <c r="E115" s="10" t="s">
        <v>54</v>
      </c>
      <c r="F115" s="10" t="s">
        <v>239</v>
      </c>
      <c r="G115" s="10">
        <v>1</v>
      </c>
      <c r="H115" s="94"/>
      <c r="I115" s="99" t="e">
        <f t="shared" ca="1" si="3"/>
        <v>#NAME?</v>
      </c>
      <c r="J115" s="76">
        <v>0.2</v>
      </c>
      <c r="K115" s="101"/>
    </row>
    <row r="116" spans="1:12" s="89" customFormat="1" ht="12.75" x14ac:dyDescent="0.2">
      <c r="A116" s="87"/>
      <c r="B116" s="84" t="s">
        <v>49</v>
      </c>
      <c r="C116" s="84" t="s">
        <v>49</v>
      </c>
      <c r="D116" s="85" t="s">
        <v>248</v>
      </c>
      <c r="E116" s="86" t="s">
        <v>49</v>
      </c>
      <c r="F116" s="86"/>
      <c r="G116" s="86"/>
      <c r="H116" s="93"/>
      <c r="I116" s="98" t="e">
        <f t="shared" ca="1" si="3"/>
        <v>#NAME?</v>
      </c>
      <c r="J116" s="88"/>
      <c r="K116" s="100"/>
      <c r="L116" s="2"/>
    </row>
    <row r="117" spans="1:12" ht="21" x14ac:dyDescent="0.15">
      <c r="A117" s="14">
        <v>92</v>
      </c>
      <c r="B117" s="82" t="s">
        <v>250</v>
      </c>
      <c r="C117" s="82" t="s">
        <v>49</v>
      </c>
      <c r="D117" s="83" t="s">
        <v>252</v>
      </c>
      <c r="E117" s="10" t="s">
        <v>54</v>
      </c>
      <c r="F117" s="10" t="s">
        <v>251</v>
      </c>
      <c r="G117" s="10">
        <v>1</v>
      </c>
      <c r="H117" s="94"/>
      <c r="I117" s="99" t="e">
        <f t="shared" ca="1" si="3"/>
        <v>#NAME?</v>
      </c>
      <c r="J117" s="76">
        <v>0.2</v>
      </c>
      <c r="K117" s="101"/>
    </row>
    <row r="118" spans="1:12" x14ac:dyDescent="0.15">
      <c r="H118" s="94"/>
      <c r="I118" s="99"/>
      <c r="K118" s="101"/>
    </row>
    <row r="119" spans="1:12" x14ac:dyDescent="0.15">
      <c r="A119" s="108" t="s">
        <v>253</v>
      </c>
      <c r="B119" s="109"/>
      <c r="C119" s="109"/>
      <c r="D119" s="109"/>
      <c r="E119" s="109"/>
      <c r="F119" s="109"/>
      <c r="G119" s="109"/>
      <c r="H119" s="110"/>
      <c r="I119" s="111"/>
      <c r="J119" s="112"/>
      <c r="K119" s="113"/>
    </row>
    <row r="120" spans="1:12" x14ac:dyDescent="0.15">
      <c r="A120" s="108"/>
      <c r="B120" s="109"/>
      <c r="C120" s="109"/>
      <c r="D120" s="109"/>
      <c r="E120" s="109"/>
      <c r="F120" s="109"/>
      <c r="G120" s="109"/>
      <c r="H120" s="110"/>
      <c r="I120" s="111"/>
      <c r="J120" s="112"/>
      <c r="K120" s="113"/>
    </row>
    <row r="121" spans="1:12" x14ac:dyDescent="0.15">
      <c r="A121" s="108"/>
      <c r="B121" s="109"/>
      <c r="C121" s="109"/>
      <c r="D121" s="109"/>
      <c r="E121" s="109"/>
      <c r="F121" s="109"/>
      <c r="G121" s="109"/>
      <c r="H121" s="110"/>
      <c r="I121" s="111"/>
      <c r="J121" s="112"/>
      <c r="K121" s="113"/>
    </row>
    <row r="122" spans="1:12" x14ac:dyDescent="0.15">
      <c r="A122" s="108"/>
      <c r="B122" s="109"/>
      <c r="C122" s="109"/>
      <c r="D122" s="109"/>
      <c r="E122" s="109"/>
      <c r="F122" s="109"/>
      <c r="G122" s="109"/>
      <c r="H122" s="110"/>
      <c r="I122" s="111"/>
      <c r="J122" s="112"/>
      <c r="K122" s="113"/>
    </row>
  </sheetData>
  <sheetProtection formatCells="0" formatColumns="0" formatRows="0"/>
  <mergeCells count="2">
    <mergeCell ref="A3:K3"/>
    <mergeCell ref="A119:K122"/>
  </mergeCells>
  <printOptions horizontalCentered="1" verticalCentered="1" gridLines="1"/>
  <pageMargins left="0.23622047244094491" right="0.23622047244094491" top="0.74803149606299213" bottom="0.74803149606299213" header="0.31496062992125984" footer="0.31496062992125984"/>
  <pageSetup paperSize="9" scale="91" fitToHeight="6" orientation="portrait" r:id="rId1"/>
  <headerFooter differentFirst="1" alignWithMargins="0">
    <oddHeader>&amp;COFFRE - BPU
  “prestations de maintenance des toitures de IMT Atlantique campus de Brest, Nantes et Rennes - Lot 1 - Maintenance toiture campus Brest”</oddHeader>
    <oddFooter>&amp;L&amp;Z&amp;F&amp;CRéférence DCE : 22MTA003M&amp;R&amp;P/&amp;N</oddFooter>
    <firstFooter>&amp;CRéférence DCE : 22MTA003M&amp;R&amp;P/&amp;N</firstFooter>
  </headerFooter>
  <ignoredErrors>
    <ignoredError sqref="A1:CW2 A12:G12 A8:G8 I8:CW8 A9:G9 I9:CW9 A10:G10 I10:CW10 A11:G11 I11:CW11 A15:G15 A13:G13 I13:CW13 A14:G14 I14:CW14 A18:G18 A16:G16 I16:CW16 A17:G17 I17:CW17 A21:G21 A19:G19 I19:CW19 A20:G20 I20:CW20 A29:G29 A22:G22 I22:CW22 A23:G23 I23:CW23 A24:G24 I24:CW24 A25:G25 I25:CW25 A26:G26 I26:CW26 A27:G27 I27:CW27 A28:G28 I28:CW28 A33:G33 A30:G30 I30:CW30 A31:G31 I31:CW31 A32:G32 I32:CW32 A41:G41 A34:G34 I34:CW34 A35:G35 I35:CW35 A36:G36 I36:CW36 A37:G37 I37:CW37 A38:G38 I38:CW38 A39:G39 I39:CW39 A40:G40 I40:CW40 A50:G50 A42:G42 I42:CW42 A43:G43 I43:CW43 A44:G44 I44:CW44 A45:G45 I45:CW45 A46:G46 I46:CW46 A47:G47 I47:CW47 A48:G48 I48:CW48 A49:G49 I49:CW49 A55:G55 A51:G51 I51:CW51 A52:G52 I52:CW52 A53:G53 I53:CW53 A54:G54 I54:CW54 A60:G60 A56:G56 I56:CW56 A57:G57 I57:CW57 A58:G58 I58:CW58 A59:G59 I59:CW59 A67:G67 A61:G61 I61:CW61 A62:G62 I62:CW62 A63:G63 I63:CW63 A64:G64 I64:CW64 A65:G65 I65:CW65 A66:G66 I66:CW66 A69:G69 A68:G68 I68:CW68 B74:G74 A70:C70 I70:CW70 I69:CW69 A71:G71 I71:CW71 A72:G72 I72:CW72 A89:G89 B75:G75 I75:CW75 B76:G76 I76:CW76 B77:G77 I77:CW77 B78:G78 I78:CW78 B79:G79 I79:CW79 B80:G80 I80:CW80 B81:G81 I81:CW81 B82:G82 I82:CW82 B83:G83 I83:CW83 B84:G84 I84:CW84 B85:G85 I85:CW85 B86:G86 I86:CW86 B87:G87 I87:CW87 A91:G91 B90:G90 I90:CW90 A98:G98 B92:G92 I92:CW92 B93:G93 I93:CW93 B94:G94 I94:CW94 B95:G95 I95:CW95 B96:G96 I96:CW96 B97:G97 I97:CW97 A110:G110 B99:G99 I99:CW99 B100:G100 I100:CW100 B101:G101 I101:CW101 B102:G102 I102:CW102 B103:G103 I103:CW103 B104:G104 I104:CW104 B105:G105 I105:CW105 B106:G106 I106:CW106 B107:G107 I107:CW107 B108:G108 I108:CW108 B109:G109 I109:CW109 A116:G116 B111:G111 I111:CW111 B112:G112 I112:CW112 B113:G113 I113:CW113 B114:G114 I114:CW114 B115:G115 I115:CW115 A118:CW10003 B117:G117 I117:CW117 I12:CW12 I15:CW15 I18:CW18 I21:CW21 I29:CW29 I33:CW33 I41:CW41 I50:CW50 I55:CW55 I60:CW60 I67:CW67 I74:CW74 I89:CW89 I91:CW91 I98:CW98 I110:CW110 I116:CW116 E70:G70 A4:CW7 B3:CW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59" customWidth="1"/>
    <col min="2" max="2" width="8" style="60" customWidth="1"/>
    <col min="3" max="3" width="15.7109375" style="61" customWidth="1"/>
    <col min="4" max="4" width="40.7109375" style="61" customWidth="1"/>
    <col min="5" max="5" width="18.7109375" style="62" customWidth="1"/>
    <col min="6" max="6" width="7.7109375" style="63" customWidth="1"/>
    <col min="7" max="7" width="12.140625" style="52" hidden="1" customWidth="1"/>
    <col min="8" max="8" width="12.140625" style="38" customWidth="1"/>
    <col min="9" max="9" width="11.42578125" style="38" customWidth="1"/>
    <col min="10" max="16384" width="11.42578125" style="38"/>
  </cols>
  <sheetData>
    <row r="1" spans="1:7" s="17" customFormat="1" x14ac:dyDescent="0.2">
      <c r="A1" s="16"/>
      <c r="C1" s="18"/>
      <c r="D1" s="18"/>
      <c r="E1" s="18"/>
      <c r="G1" s="19"/>
    </row>
    <row r="2" spans="1:7" s="17" customFormat="1" x14ac:dyDescent="0.2">
      <c r="A2" s="16"/>
      <c r="B2" s="20"/>
      <c r="C2" s="21"/>
      <c r="D2" s="21"/>
      <c r="E2" s="22"/>
      <c r="F2" s="20"/>
      <c r="G2" s="23"/>
    </row>
    <row r="3" spans="1:7" s="30" customFormat="1" x14ac:dyDescent="0.2">
      <c r="A3" s="24" t="s">
        <v>10</v>
      </c>
      <c r="B3" s="25" t="s">
        <v>11</v>
      </c>
      <c r="C3" s="26" t="s">
        <v>12</v>
      </c>
      <c r="D3" s="27" t="s">
        <v>13</v>
      </c>
      <c r="E3" s="26" t="s">
        <v>14</v>
      </c>
      <c r="F3" s="28" t="s">
        <v>15</v>
      </c>
      <c r="G3" s="29" t="s">
        <v>20</v>
      </c>
    </row>
    <row r="4" spans="1:7" ht="30" customHeight="1" x14ac:dyDescent="0.2">
      <c r="A4" s="31"/>
      <c r="B4" s="32"/>
      <c r="C4" s="33"/>
      <c r="D4" s="34"/>
      <c r="E4" s="35">
        <f>ROUND(B4*C4,2)</f>
        <v>0</v>
      </c>
      <c r="F4" s="36"/>
      <c r="G4" s="37">
        <f t="shared" ref="G4:G13" si="0">E4*F4</f>
        <v>0</v>
      </c>
    </row>
    <row r="5" spans="1:7" ht="30" customHeight="1" x14ac:dyDescent="0.2">
      <c r="A5" s="31"/>
      <c r="B5" s="32"/>
      <c r="C5" s="33"/>
      <c r="D5" s="34"/>
      <c r="E5" s="35">
        <f>ROUND(B5*C5,2)</f>
        <v>0</v>
      </c>
      <c r="F5" s="36"/>
      <c r="G5" s="37">
        <f t="shared" si="0"/>
        <v>0</v>
      </c>
    </row>
    <row r="6" spans="1:7" ht="30" customHeight="1" x14ac:dyDescent="0.2">
      <c r="A6" s="31"/>
      <c r="B6" s="32"/>
      <c r="C6" s="33"/>
      <c r="D6" s="34"/>
      <c r="E6" s="35">
        <f t="shared" ref="E6:E12" si="1">ROUND(B6*C6,2)</f>
        <v>0</v>
      </c>
      <c r="F6" s="36"/>
      <c r="G6" s="37">
        <f t="shared" si="0"/>
        <v>0</v>
      </c>
    </row>
    <row r="7" spans="1:7" ht="30" customHeight="1" x14ac:dyDescent="0.2">
      <c r="A7" s="31"/>
      <c r="B7" s="32"/>
      <c r="C7" s="33"/>
      <c r="D7" s="34"/>
      <c r="E7" s="35">
        <f t="shared" si="1"/>
        <v>0</v>
      </c>
      <c r="F7" s="36"/>
      <c r="G7" s="37">
        <f t="shared" si="0"/>
        <v>0</v>
      </c>
    </row>
    <row r="8" spans="1:7" ht="30" customHeight="1" x14ac:dyDescent="0.2">
      <c r="A8" s="31"/>
      <c r="B8" s="32"/>
      <c r="C8" s="33"/>
      <c r="D8" s="34"/>
      <c r="E8" s="35">
        <f t="shared" si="1"/>
        <v>0</v>
      </c>
      <c r="F8" s="36"/>
      <c r="G8" s="37">
        <f t="shared" si="0"/>
        <v>0</v>
      </c>
    </row>
    <row r="9" spans="1:7" ht="30" customHeight="1" x14ac:dyDescent="0.2">
      <c r="A9" s="31"/>
      <c r="B9" s="32"/>
      <c r="C9" s="33"/>
      <c r="D9" s="34"/>
      <c r="E9" s="35">
        <f t="shared" si="1"/>
        <v>0</v>
      </c>
      <c r="F9" s="36"/>
      <c r="G9" s="37">
        <f t="shared" si="0"/>
        <v>0</v>
      </c>
    </row>
    <row r="10" spans="1:7" ht="30" customHeight="1" x14ac:dyDescent="0.2">
      <c r="A10" s="31"/>
      <c r="B10" s="32"/>
      <c r="C10" s="33"/>
      <c r="D10" s="34"/>
      <c r="E10" s="35">
        <f t="shared" si="1"/>
        <v>0</v>
      </c>
      <c r="F10" s="36"/>
      <c r="G10" s="37">
        <f t="shared" si="0"/>
        <v>0</v>
      </c>
    </row>
    <row r="11" spans="1:7" ht="30" customHeight="1" x14ac:dyDescent="0.2">
      <c r="A11" s="31"/>
      <c r="B11" s="32"/>
      <c r="C11" s="33"/>
      <c r="D11" s="34"/>
      <c r="E11" s="35">
        <f t="shared" si="1"/>
        <v>0</v>
      </c>
      <c r="F11" s="36"/>
      <c r="G11" s="37">
        <f t="shared" si="0"/>
        <v>0</v>
      </c>
    </row>
    <row r="12" spans="1:7" ht="30" customHeight="1" x14ac:dyDescent="0.2">
      <c r="A12" s="31"/>
      <c r="B12" s="32"/>
      <c r="C12" s="33"/>
      <c r="D12" s="34"/>
      <c r="E12" s="35">
        <f t="shared" si="1"/>
        <v>0</v>
      </c>
      <c r="F12" s="36"/>
      <c r="G12" s="37">
        <f t="shared" si="0"/>
        <v>0</v>
      </c>
    </row>
    <row r="13" spans="1:7" ht="30" customHeight="1" x14ac:dyDescent="0.2">
      <c r="A13" s="39"/>
      <c r="B13" s="40"/>
      <c r="C13" s="41"/>
      <c r="D13" s="42"/>
      <c r="E13" s="43">
        <f>ROUND(B13*C13,2)</f>
        <v>0</v>
      </c>
      <c r="F13" s="44"/>
      <c r="G13" s="45">
        <f t="shared" si="0"/>
        <v>0</v>
      </c>
    </row>
    <row r="14" spans="1:7" ht="30" customHeight="1" x14ac:dyDescent="0.2">
      <c r="A14" s="46"/>
      <c r="B14" s="47"/>
      <c r="C14" s="48"/>
      <c r="D14" s="49" t="s">
        <v>16</v>
      </c>
      <c r="E14" s="50">
        <f>SUM(E4:E13)</f>
        <v>0</v>
      </c>
      <c r="F14" s="51"/>
    </row>
    <row r="15" spans="1:7" ht="30" customHeight="1" x14ac:dyDescent="0.2">
      <c r="A15" s="53"/>
      <c r="B15" s="54"/>
      <c r="C15" s="55"/>
      <c r="D15" s="56" t="s">
        <v>17</v>
      </c>
      <c r="E15" s="57">
        <f>ROUND(SUM(G4:G13),2)</f>
        <v>0</v>
      </c>
      <c r="F15" s="58"/>
    </row>
    <row r="16" spans="1:7" ht="30" customHeight="1" x14ac:dyDescent="0.2">
      <c r="A16" s="46"/>
      <c r="B16" s="47"/>
      <c r="C16" s="48"/>
      <c r="D16" s="49" t="s">
        <v>25</v>
      </c>
      <c r="E16" s="50">
        <f>E14+E15</f>
        <v>0</v>
      </c>
      <c r="F16" s="5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11.42578125" defaultRowHeight="12.75" x14ac:dyDescent="0.2"/>
  <cols>
    <col min="1" max="1" width="11.42578125" customWidth="1"/>
    <col min="2" max="2" width="68.140625" style="7" customWidth="1"/>
    <col min="3" max="3" width="11.42578125" customWidth="1"/>
  </cols>
  <sheetData>
    <row r="1" spans="2:2" x14ac:dyDescent="0.2">
      <c r="B1" s="9" t="s">
        <v>2</v>
      </c>
    </row>
    <row r="3" spans="2:2" ht="38.25" x14ac:dyDescent="0.2">
      <c r="B3" s="7" t="s">
        <v>3</v>
      </c>
    </row>
    <row r="4" spans="2:2" x14ac:dyDescent="0.2">
      <c r="B4" s="7" t="s">
        <v>4</v>
      </c>
    </row>
    <row r="5" spans="2:2" x14ac:dyDescent="0.2">
      <c r="B5" s="7" t="s">
        <v>21</v>
      </c>
    </row>
    <row r="6" spans="2:2" ht="114.75" x14ac:dyDescent="0.2">
      <c r="B6" s="8" t="s">
        <v>22</v>
      </c>
    </row>
    <row r="7" spans="2:2" ht="63.75" x14ac:dyDescent="0.2">
      <c r="B7" s="8" t="s">
        <v>26</v>
      </c>
    </row>
    <row r="8" spans="2:2" ht="51" x14ac:dyDescent="0.2">
      <c r="B8" s="8" t="s">
        <v>23</v>
      </c>
    </row>
    <row r="9" spans="2:2" ht="63.75" x14ac:dyDescent="0.2">
      <c r="B9" s="8" t="s">
        <v>5</v>
      </c>
    </row>
    <row r="10" spans="2:2" ht="25.5" x14ac:dyDescent="0.2">
      <c r="B10" s="7" t="s">
        <v>6</v>
      </c>
    </row>
    <row r="11" spans="2:2" x14ac:dyDescent="0.2">
      <c r="B11" s="7" t="s">
        <v>7</v>
      </c>
    </row>
    <row r="13" spans="2:2" x14ac:dyDescent="0.2">
      <c r="B13" s="7" t="s">
        <v>8</v>
      </c>
    </row>
    <row r="15" spans="2:2" x14ac:dyDescent="0.2">
      <c r="B15" s="71" t="s">
        <v>9</v>
      </c>
    </row>
    <row r="16" spans="2:2" x14ac:dyDescent="0.2">
      <c r="B16" s="71" t="s">
        <v>1</v>
      </c>
    </row>
    <row r="17" spans="2:2" x14ac:dyDescent="0.2">
      <c r="B17" s="71" t="s">
        <v>34</v>
      </c>
    </row>
    <row r="18" spans="2:2" x14ac:dyDescent="0.2">
      <c r="B18" s="71" t="s">
        <v>35</v>
      </c>
    </row>
    <row r="19" spans="2:2" x14ac:dyDescent="0.2">
      <c r="B19" s="72"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68" sqref="A68"/>
    </sheetView>
  </sheetViews>
  <sheetFormatPr baseColWidth="10" defaultColWidth="11.42578125" defaultRowHeight="12.75" x14ac:dyDescent="0.2"/>
  <cols>
    <col min="1" max="1" width="27.42578125" style="70" bestFit="1" customWidth="1"/>
    <col min="2" max="2" width="76.85546875" style="70" customWidth="1"/>
    <col min="3" max="3" width="11.42578125" style="70" customWidth="1"/>
    <col min="4" max="16384" width="11.42578125" style="70"/>
  </cols>
  <sheetData>
    <row r="2" spans="1:2" x14ac:dyDescent="0.2">
      <c r="A2" s="70" t="s">
        <v>41</v>
      </c>
      <c r="B2" s="70" t="s">
        <v>42</v>
      </c>
    </row>
    <row r="3" spans="1:2" x14ac:dyDescent="0.2">
      <c r="A3" s="69" t="s">
        <v>27</v>
      </c>
      <c r="B3" s="69"/>
    </row>
    <row r="4" spans="1:2" x14ac:dyDescent="0.2">
      <c r="A4" s="81" t="s">
        <v>28</v>
      </c>
      <c r="B4" s="80" t="s">
        <v>45</v>
      </c>
    </row>
    <row r="5" spans="1:2" x14ac:dyDescent="0.2">
      <c r="A5" s="81" t="s">
        <v>18</v>
      </c>
      <c r="B5" s="80" t="s">
        <v>38</v>
      </c>
    </row>
    <row r="6" spans="1:2" x14ac:dyDescent="0.2">
      <c r="A6" s="81" t="s">
        <v>29</v>
      </c>
      <c r="B6" s="80" t="s">
        <v>39</v>
      </c>
    </row>
    <row r="7" spans="1:2" x14ac:dyDescent="0.2">
      <c r="A7" s="81" t="s">
        <v>10</v>
      </c>
      <c r="B7" s="80" t="s">
        <v>46</v>
      </c>
    </row>
    <row r="8" spans="1:2" ht="255" x14ac:dyDescent="0.2">
      <c r="A8" s="81" t="s">
        <v>0</v>
      </c>
      <c r="B8" s="80" t="s">
        <v>48</v>
      </c>
    </row>
    <row r="9" spans="1:2" x14ac:dyDescent="0.2">
      <c r="A9" s="81" t="s">
        <v>19</v>
      </c>
      <c r="B9" s="80" t="s">
        <v>43</v>
      </c>
    </row>
    <row r="10" spans="1:2" x14ac:dyDescent="0.2">
      <c r="A10" s="81" t="s">
        <v>11</v>
      </c>
      <c r="B10" s="80" t="s">
        <v>44</v>
      </c>
    </row>
    <row r="11" spans="1:2" x14ac:dyDescent="0.2">
      <c r="A11" s="81" t="s">
        <v>30</v>
      </c>
      <c r="B11" s="80" t="s">
        <v>47</v>
      </c>
    </row>
    <row r="12" spans="1:2" x14ac:dyDescent="0.2">
      <c r="A12" s="81" t="s">
        <v>14</v>
      </c>
      <c r="B12" s="80" t="s">
        <v>31</v>
      </c>
    </row>
    <row r="13" spans="1:2" ht="51" x14ac:dyDescent="0.2">
      <c r="A13" s="81" t="s">
        <v>32</v>
      </c>
      <c r="B13" s="80" t="s">
        <v>37</v>
      </c>
    </row>
  </sheetData>
  <pageMargins left="0.75" right="0.75" top="1" bottom="1" header="0.5" footer="0.5"/>
  <pageSetup paperSize="9" orientation="portrait" r:id="rId1"/>
  <ignoredErrors>
    <ignoredError sqref="A1:CW1000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F9957B756E424994BCEE5DA37761DB" ma:contentTypeVersion="11" ma:contentTypeDescription="Crée un document." ma:contentTypeScope="" ma:versionID="29db71f7b25ece132e0c70b815878475">
  <xsd:schema xmlns:xsd="http://www.w3.org/2001/XMLSchema" xmlns:xs="http://www.w3.org/2001/XMLSchema" xmlns:p="http://schemas.microsoft.com/office/2006/metadata/properties" xmlns:ns2="92795362-8a22-4210-9fbd-a6990eccb139" xmlns:ns3="8a7cb8bc-7a24-4d7c-b7df-82767cd94cf2" targetNamespace="http://schemas.microsoft.com/office/2006/metadata/properties" ma:root="true" ma:fieldsID="9b405d43425656776a122a8570887586" ns2:_="" ns3:_="">
    <xsd:import namespace="92795362-8a22-4210-9fbd-a6990eccb139"/>
    <xsd:import namespace="8a7cb8bc-7a24-4d7c-b7df-82767cd94c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795362-8a22-4210-9fbd-a6990eccb1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7cb8bc-7a24-4d7c-b7df-82767cd94cf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3A9ADE-02A9-41D1-A7C1-1F218B9B36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795362-8a22-4210-9fbd-a6990eccb139"/>
    <ds:schemaRef ds:uri="8a7cb8bc-7a24-4d7c-b7df-82767cd94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5B4F751-9A95-4A03-BF4F-943E4D2E6403}">
  <ds:schemaRefs>
    <ds:schemaRef ds:uri="http://schemas.microsoft.com/sharepoint/v3/contenttype/forms"/>
  </ds:schemaRefs>
</ds:datastoreItem>
</file>

<file path=customXml/itemProps3.xml><?xml version="1.0" encoding="utf-8"?>
<ds:datastoreItem xmlns:ds="http://schemas.openxmlformats.org/officeDocument/2006/customXml" ds:itemID="{5DB43A9C-BBEE-40C5-9365-7C3C43EC5C7E}">
  <ds:schemaRefs>
    <ds:schemaRef ds:uri="http://purl.org/dc/elements/1.1/"/>
    <ds:schemaRef ds:uri="http://schemas.microsoft.com/office/2006/metadata/properties"/>
    <ds:schemaRef ds:uri="8a7cb8bc-7a24-4d7c-b7df-82767cd94cf2"/>
    <ds:schemaRef ds:uri="http://purl.org/dc/terms/"/>
    <ds:schemaRef ds:uri="http://schemas.openxmlformats.org/package/2006/metadata/core-properties"/>
    <ds:schemaRef ds:uri="92795362-8a22-4210-9fbd-a6990eccb139"/>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BPU</vt:lpstr>
      <vt:lpstr>Omissions</vt:lpstr>
      <vt:lpstr>3P</vt:lpstr>
      <vt:lpstr>Légende</vt:lpstr>
      <vt:lpstr>BPU!Impression_des_titres</vt:lpstr>
      <vt:lpstr>BPU!Zone_d_impression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Laurence CHAMPION</cp:lastModifiedBy>
  <cp:lastPrinted>2022-06-01T06:13:07Z</cp:lastPrinted>
  <dcterms:created xsi:type="dcterms:W3CDTF">2004-01-29T18:35:10Z</dcterms:created>
  <dcterms:modified xsi:type="dcterms:W3CDTF">2026-02-19T14:18:36Z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0x010100BBF9957B756E424994BCEE5DA37761DB</vt:lpwstr>
  </property>
</Properties>
</file>